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RRRPAR\Downloads\"/>
    </mc:Choice>
  </mc:AlternateContent>
  <xr:revisionPtr revIDLastSave="0" documentId="8_{30920883-14A1-409D-B744-D2F0EE65F4F2}" xr6:coauthVersionLast="47" xr6:coauthVersionMax="47" xr10:uidLastSave="{00000000-0000-0000-0000-000000000000}"/>
  <bookViews>
    <workbookView xWindow="-110" yWindow="-110" windowWidth="19420" windowHeight="10300" firstSheet="1" activeTab="1" xr2:uid="{27BEE1F0-9EEE-494B-988B-BD4187B98FA7}"/>
  </bookViews>
  <sheets>
    <sheet name="Attendance" sheetId="1" r:id="rId1"/>
    <sheet name="Attendance_v2" sheetId="2" r:id="rId2"/>
    <sheet name="Sheet1" sheetId="3" r:id="rId3"/>
  </sheets>
  <definedNames>
    <definedName name="Attended">Attendance!$AH$8:$AK$8</definedName>
    <definedName name="_xlnm.Print_Area" localSheetId="0">Attendance!$A$1:$AL$43</definedName>
    <definedName name="Register">Attendance!$C$4:$D$4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44" i="2" l="1"/>
  <c r="BK44" i="2"/>
  <c r="BJ44" i="2"/>
  <c r="BI44" i="2"/>
  <c r="BH44" i="2"/>
  <c r="BG44" i="2"/>
  <c r="BF44" i="2"/>
  <c r="BE44" i="2"/>
  <c r="BD44" i="2"/>
  <c r="BC44" i="2"/>
  <c r="BB44" i="2"/>
  <c r="BA44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Q44" i="2"/>
  <c r="BP44" i="2"/>
  <c r="BO44" i="2"/>
  <c r="BN44" i="2"/>
  <c r="BM44" i="2"/>
  <c r="BP40" i="2"/>
  <c r="BO40" i="2"/>
  <c r="BN40" i="2"/>
  <c r="BM40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BL42" i="2"/>
  <c r="BK42" i="2"/>
  <c r="BJ42" i="2"/>
  <c r="BI42" i="2"/>
  <c r="BH42" i="2"/>
  <c r="BG42" i="2"/>
  <c r="BF42" i="2"/>
  <c r="BE42" i="2"/>
  <c r="BD42" i="2"/>
  <c r="BC42" i="2"/>
  <c r="BB42" i="2"/>
  <c r="BA42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3" i="2"/>
  <c r="C42" i="2"/>
  <c r="C41" i="2"/>
  <c r="C40" i="2"/>
  <c r="BQ39" i="2"/>
  <c r="BQ38" i="2"/>
  <c r="BQ37" i="2"/>
  <c r="BQ36" i="2"/>
  <c r="BQ35" i="2"/>
  <c r="BQ34" i="2"/>
  <c r="BQ33" i="2"/>
  <c r="BQ32" i="2"/>
  <c r="BQ31" i="2"/>
  <c r="BQ30" i="2"/>
  <c r="BQ29" i="2"/>
  <c r="BQ28" i="2"/>
  <c r="BQ27" i="2"/>
  <c r="BQ26" i="2"/>
  <c r="BQ25" i="2"/>
  <c r="BQ24" i="2"/>
  <c r="BQ23" i="2"/>
  <c r="BQ22" i="2"/>
  <c r="BQ21" i="2"/>
  <c r="BQ20" i="2"/>
  <c r="BQ19" i="2"/>
  <c r="BQ18" i="2"/>
  <c r="BQ17" i="2"/>
  <c r="BQ16" i="2"/>
  <c r="BQ15" i="2"/>
  <c r="BQ14" i="2"/>
  <c r="BQ13" i="2"/>
  <c r="BQ12" i="2"/>
  <c r="BQ11" i="2"/>
  <c r="BQ10" i="2"/>
  <c r="BP39" i="2"/>
  <c r="BO39" i="2"/>
  <c r="BN39" i="2"/>
  <c r="BM39" i="2"/>
  <c r="BP38" i="2"/>
  <c r="BO38" i="2"/>
  <c r="BN38" i="2"/>
  <c r="BM38" i="2"/>
  <c r="BP37" i="2"/>
  <c r="BO37" i="2"/>
  <c r="BN37" i="2"/>
  <c r="BM37" i="2"/>
  <c r="BP36" i="2"/>
  <c r="BO36" i="2"/>
  <c r="BN36" i="2"/>
  <c r="BM36" i="2"/>
  <c r="BP35" i="2"/>
  <c r="BO35" i="2"/>
  <c r="BN35" i="2"/>
  <c r="BM35" i="2"/>
  <c r="BP34" i="2"/>
  <c r="BO34" i="2"/>
  <c r="BN34" i="2"/>
  <c r="BM34" i="2"/>
  <c r="BP33" i="2"/>
  <c r="BO33" i="2"/>
  <c r="BN33" i="2"/>
  <c r="BM33" i="2"/>
  <c r="BP32" i="2"/>
  <c r="BO32" i="2"/>
  <c r="BN32" i="2"/>
  <c r="BM32" i="2"/>
  <c r="BP31" i="2"/>
  <c r="BO31" i="2"/>
  <c r="BN31" i="2"/>
  <c r="BM31" i="2"/>
  <c r="BP30" i="2"/>
  <c r="BO30" i="2"/>
  <c r="BN30" i="2"/>
  <c r="BM30" i="2"/>
  <c r="BP29" i="2"/>
  <c r="BO29" i="2"/>
  <c r="BN29" i="2"/>
  <c r="BM29" i="2"/>
  <c r="BP28" i="2"/>
  <c r="BO28" i="2"/>
  <c r="BN28" i="2"/>
  <c r="BM28" i="2"/>
  <c r="BP27" i="2"/>
  <c r="BO27" i="2"/>
  <c r="BN27" i="2"/>
  <c r="BM27" i="2"/>
  <c r="BP26" i="2"/>
  <c r="BO26" i="2"/>
  <c r="BN26" i="2"/>
  <c r="BM26" i="2"/>
  <c r="BP25" i="2"/>
  <c r="BO25" i="2"/>
  <c r="BN25" i="2"/>
  <c r="BM25" i="2"/>
  <c r="BP24" i="2"/>
  <c r="BO24" i="2"/>
  <c r="BN24" i="2"/>
  <c r="BM24" i="2"/>
  <c r="BP23" i="2"/>
  <c r="BO23" i="2"/>
  <c r="BN23" i="2"/>
  <c r="BM23" i="2"/>
  <c r="BP22" i="2"/>
  <c r="BO22" i="2"/>
  <c r="BN22" i="2"/>
  <c r="BM22" i="2"/>
  <c r="BP21" i="2"/>
  <c r="BO21" i="2"/>
  <c r="BN21" i="2"/>
  <c r="BM21" i="2"/>
  <c r="BP20" i="2"/>
  <c r="BO20" i="2"/>
  <c r="BN20" i="2"/>
  <c r="BM20" i="2"/>
  <c r="BP19" i="2"/>
  <c r="BO19" i="2"/>
  <c r="BN19" i="2"/>
  <c r="BM19" i="2"/>
  <c r="BP18" i="2"/>
  <c r="BO18" i="2"/>
  <c r="BN18" i="2"/>
  <c r="BM18" i="2"/>
  <c r="BP17" i="2"/>
  <c r="BO17" i="2"/>
  <c r="BN17" i="2"/>
  <c r="BM17" i="2"/>
  <c r="BP16" i="2"/>
  <c r="BO16" i="2"/>
  <c r="BN16" i="2"/>
  <c r="BM16" i="2"/>
  <c r="BP15" i="2"/>
  <c r="BO15" i="2"/>
  <c r="BN15" i="2"/>
  <c r="BM15" i="2"/>
  <c r="BP14" i="2"/>
  <c r="BO14" i="2"/>
  <c r="BN14" i="2"/>
  <c r="BM14" i="2"/>
  <c r="BP13" i="2"/>
  <c r="BO13" i="2"/>
  <c r="BN13" i="2"/>
  <c r="BM13" i="2"/>
  <c r="BP12" i="2"/>
  <c r="BO12" i="2"/>
  <c r="BN12" i="2"/>
  <c r="BM12" i="2"/>
  <c r="BP11" i="2"/>
  <c r="BO11" i="2"/>
  <c r="BN11" i="2"/>
  <c r="BM11" i="2"/>
  <c r="BP10" i="2"/>
  <c r="BO10" i="2"/>
  <c r="BN10" i="2"/>
  <c r="BM10" i="2"/>
  <c r="BM6" i="2"/>
  <c r="A39" i="1"/>
  <c r="AG43" i="1" s="1"/>
  <c r="AG39" i="1"/>
  <c r="AG40" i="1"/>
  <c r="AG42" i="1"/>
  <c r="AG41" i="1"/>
  <c r="AF39" i="1"/>
  <c r="AF43" i="1" s="1"/>
  <c r="AF40" i="1"/>
  <c r="AE39" i="1"/>
  <c r="AE43" i="1" s="1"/>
  <c r="AE40" i="1"/>
  <c r="AD39" i="1"/>
  <c r="AD40" i="1"/>
  <c r="AD43" i="1" s="1"/>
  <c r="AC39" i="1"/>
  <c r="AC40" i="1"/>
  <c r="AC43" i="1" s="1"/>
  <c r="AB39" i="1"/>
  <c r="AB43" i="1" s="1"/>
  <c r="AB40" i="1"/>
  <c r="AA39" i="1"/>
  <c r="AA43" i="1" s="1"/>
  <c r="AA40" i="1"/>
  <c r="Z39" i="1"/>
  <c r="Z40" i="1"/>
  <c r="Z43" i="1" s="1"/>
  <c r="Y39" i="1"/>
  <c r="Y40" i="1"/>
  <c r="Y43" i="1" s="1"/>
  <c r="X39" i="1"/>
  <c r="X43" i="1" s="1"/>
  <c r="X40" i="1"/>
  <c r="W39" i="1"/>
  <c r="W43" i="1" s="1"/>
  <c r="W40" i="1"/>
  <c r="V39" i="1"/>
  <c r="V40" i="1"/>
  <c r="V43" i="1"/>
  <c r="U39" i="1"/>
  <c r="U40" i="1"/>
  <c r="U43" i="1" s="1"/>
  <c r="T39" i="1"/>
  <c r="T43" i="1" s="1"/>
  <c r="T40" i="1"/>
  <c r="S39" i="1"/>
  <c r="S43" i="1" s="1"/>
  <c r="S40" i="1"/>
  <c r="R39" i="1"/>
  <c r="R40" i="1"/>
  <c r="R43" i="1"/>
  <c r="Q39" i="1"/>
  <c r="Q40" i="1"/>
  <c r="Q43" i="1" s="1"/>
  <c r="P39" i="1"/>
  <c r="P43" i="1" s="1"/>
  <c r="P40" i="1"/>
  <c r="O39" i="1"/>
  <c r="O43" i="1" s="1"/>
  <c r="O40" i="1"/>
  <c r="N39" i="1"/>
  <c r="N40" i="1"/>
  <c r="N43" i="1"/>
  <c r="M39" i="1"/>
  <c r="M40" i="1"/>
  <c r="M43" i="1"/>
  <c r="L39" i="1"/>
  <c r="L43" i="1" s="1"/>
  <c r="L40" i="1"/>
  <c r="K39" i="1"/>
  <c r="K43" i="1" s="1"/>
  <c r="K40" i="1"/>
  <c r="J39" i="1"/>
  <c r="J40" i="1"/>
  <c r="J43" i="1" s="1"/>
  <c r="I39" i="1"/>
  <c r="I40" i="1"/>
  <c r="I43" i="1"/>
  <c r="H39" i="1"/>
  <c r="H43" i="1" s="1"/>
  <c r="H40" i="1"/>
  <c r="G39" i="1"/>
  <c r="G43" i="1" s="1"/>
  <c r="G40" i="1"/>
  <c r="F39" i="1"/>
  <c r="F40" i="1"/>
  <c r="F43" i="1" s="1"/>
  <c r="E39" i="1"/>
  <c r="E40" i="1"/>
  <c r="E43" i="1"/>
  <c r="D39" i="1"/>
  <c r="D43" i="1" s="1"/>
  <c r="D40" i="1"/>
  <c r="C39" i="1"/>
  <c r="C43" i="1" s="1"/>
  <c r="C40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2" i="1"/>
  <c r="B41" i="1"/>
  <c r="B40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I19" i="1"/>
  <c r="AL19" i="1" s="1"/>
  <c r="AI21" i="1"/>
  <c r="AI38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5" i="1"/>
  <c r="AI24" i="1"/>
  <c r="AI23" i="1"/>
  <c r="AI22" i="1"/>
  <c r="AI20" i="1"/>
  <c r="AI18" i="1"/>
  <c r="AL18" i="1" s="1"/>
  <c r="AI17" i="1"/>
  <c r="AI16" i="1"/>
  <c r="AI15" i="1"/>
  <c r="AL15" i="1" s="1"/>
  <c r="AI14" i="1"/>
  <c r="AL14" i="1" s="1"/>
  <c r="AI13" i="1"/>
  <c r="AI12" i="1"/>
  <c r="AI11" i="1"/>
  <c r="AL11" i="1" s="1"/>
  <c r="AI10" i="1"/>
  <c r="AL10" i="1" s="1"/>
  <c r="AI9" i="1"/>
  <c r="AH38" i="1"/>
  <c r="AH37" i="1"/>
  <c r="AH36" i="1"/>
  <c r="AL36" i="1" s="1"/>
  <c r="AH35" i="1"/>
  <c r="AH34" i="1"/>
  <c r="AH33" i="1"/>
  <c r="AH32" i="1"/>
  <c r="AL32" i="1" s="1"/>
  <c r="AH31" i="1"/>
  <c r="AH30" i="1"/>
  <c r="AH29" i="1"/>
  <c r="AH28" i="1"/>
  <c r="AL28" i="1" s="1"/>
  <c r="AH27" i="1"/>
  <c r="AH26" i="1"/>
  <c r="AH25" i="1"/>
  <c r="AH24" i="1"/>
  <c r="AL24" i="1" s="1"/>
  <c r="AH23" i="1"/>
  <c r="AH22" i="1"/>
  <c r="AH21" i="1"/>
  <c r="AH20" i="1"/>
  <c r="AL20" i="1" s="1"/>
  <c r="AH19" i="1"/>
  <c r="AH18" i="1"/>
  <c r="AH17" i="1"/>
  <c r="AH16" i="1"/>
  <c r="AL16" i="1" s="1"/>
  <c r="AH15" i="1"/>
  <c r="AH14" i="1"/>
  <c r="AH13" i="1"/>
  <c r="AH12" i="1"/>
  <c r="AL12" i="1" s="1"/>
  <c r="AH11" i="1"/>
  <c r="AH10" i="1"/>
  <c r="AJ9" i="1"/>
  <c r="AH9" i="1"/>
  <c r="B39" i="1"/>
  <c r="AH5" i="1"/>
  <c r="AH39" i="1"/>
  <c r="AL39" i="1" s="1"/>
  <c r="AL43" i="1" s="1"/>
  <c r="AI39" i="1"/>
  <c r="AI43" i="1" s="1"/>
  <c r="AI42" i="1"/>
  <c r="AK42" i="1"/>
  <c r="AJ42" i="1"/>
  <c r="AH42" i="1"/>
  <c r="AL38" i="1"/>
  <c r="AL37" i="1"/>
  <c r="AL35" i="1"/>
  <c r="AL34" i="1"/>
  <c r="AL33" i="1"/>
  <c r="AL31" i="1"/>
  <c r="AL30" i="1"/>
  <c r="AL29" i="1"/>
  <c r="AL27" i="1"/>
  <c r="AL26" i="1"/>
  <c r="AL25" i="1"/>
  <c r="AL23" i="1"/>
  <c r="AL22" i="1"/>
  <c r="AL21" i="1"/>
  <c r="AL17" i="1"/>
  <c r="AL13" i="1"/>
  <c r="AL9" i="1"/>
  <c r="AK39" i="1"/>
  <c r="AK43" i="1" s="1"/>
  <c r="AJ39" i="1"/>
  <c r="AJ43" i="1" s="1"/>
  <c r="AH43" i="1" l="1"/>
  <c r="BQ4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class-templates</author>
  </authors>
  <commentList>
    <comment ref="A5" authorId="0" shapeId="0" xr:uid="{EBC72FFF-60DF-45DE-BB9B-57E1B857B8E2}">
      <text>
        <r>
          <rPr>
            <b/>
            <sz val="8"/>
            <color indexed="81"/>
            <rFont val="Tahoma"/>
            <family val="2"/>
          </rPr>
          <t>CLASS REGISTER COMPLETED?</t>
        </r>
        <r>
          <rPr>
            <sz val="7"/>
            <color indexed="81"/>
            <rFont val="Tahoma"/>
            <family val="2"/>
          </rPr>
          <t xml:space="preserve">
Confirm that a Class Register has been completed for a day by marking with a Y in row 5.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H5" authorId="0" shapeId="0" xr:uid="{A4EB8E6C-A0C2-4F42-B017-FCF241FC13D8}">
      <text>
        <r>
          <rPr>
            <b/>
            <sz val="8"/>
            <color indexed="81"/>
            <rFont val="Tahoma"/>
            <family val="2"/>
          </rPr>
          <t>CLASSES DELIVERED:</t>
        </r>
        <r>
          <rPr>
            <sz val="7"/>
            <color indexed="81"/>
            <rFont val="Tahoma"/>
            <family val="2"/>
          </rPr>
          <t xml:space="preserve">
This figure is a count of Classes Delivered, marked with a Y in row 5.</t>
        </r>
      </text>
    </comment>
    <comment ref="AH7" authorId="0" shapeId="0" xr:uid="{CD5C214E-78AC-4F69-B3F3-88149836D485}">
      <text>
        <r>
          <rPr>
            <b/>
            <sz val="8"/>
            <color indexed="81"/>
            <rFont val="Tahoma"/>
            <family val="2"/>
          </rPr>
          <t>PRESENT:</t>
        </r>
        <r>
          <rPr>
            <sz val="7"/>
            <color indexed="81"/>
            <rFont val="Tahoma"/>
            <family val="2"/>
          </rPr>
          <t xml:space="preserve">
This column counts the number of classes that an individual student has been Present.
Does  not include classes where student arrived Late.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I7" authorId="0" shapeId="0" xr:uid="{90799550-866F-4D2C-AFFA-377034F1A895}">
      <text>
        <r>
          <rPr>
            <b/>
            <sz val="8"/>
            <color indexed="81"/>
            <rFont val="Tahoma"/>
            <family val="2"/>
          </rPr>
          <t>LATE:</t>
        </r>
        <r>
          <rPr>
            <sz val="7"/>
            <color indexed="81"/>
            <rFont val="Tahoma"/>
            <family val="2"/>
          </rPr>
          <t xml:space="preserve">
This column counts the number of classes that an individual student has arrived Late.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J7" authorId="0" shapeId="0" xr:uid="{63E416F9-BB4F-4CA9-9936-AEAF4ED081B1}">
      <text>
        <r>
          <rPr>
            <b/>
            <sz val="8"/>
            <color indexed="81"/>
            <rFont val="Tahoma"/>
            <family val="2"/>
          </rPr>
          <t>ABSENT:</t>
        </r>
        <r>
          <rPr>
            <sz val="7"/>
            <color indexed="81"/>
            <rFont val="Tahoma"/>
            <family val="2"/>
          </rPr>
          <t xml:space="preserve">
This column counts the number of classes that an individual  student has been Absent.
Does not include classses where student Excused.</t>
        </r>
      </text>
    </comment>
    <comment ref="AK7" authorId="0" shapeId="0" xr:uid="{794E6346-15E1-4A5D-8355-13E13FBC9866}">
      <text>
        <r>
          <rPr>
            <b/>
            <sz val="9"/>
            <color indexed="81"/>
            <rFont val="Tahoma"/>
            <family val="2"/>
          </rPr>
          <t>EXCUSED:</t>
        </r>
        <r>
          <rPr>
            <sz val="9"/>
            <color indexed="81"/>
            <rFont val="Tahoma"/>
            <charset val="1"/>
          </rPr>
          <t xml:space="preserve">
T</t>
        </r>
        <r>
          <rPr>
            <sz val="7"/>
            <color indexed="81"/>
            <rFont val="Tahoma"/>
            <family val="2"/>
          </rPr>
          <t>his column counts the number of classes that an individual student has been Excused.</t>
        </r>
      </text>
    </comment>
    <comment ref="AL7" authorId="0" shapeId="0" xr:uid="{ACC1CDCD-861C-4C7C-AC29-59EBA2330002}">
      <text>
        <r>
          <rPr>
            <b/>
            <sz val="8"/>
            <color indexed="81"/>
            <rFont val="Tahoma"/>
            <family val="2"/>
          </rPr>
          <t>STUDENT ATTENDANCE %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7"/>
            <color indexed="81"/>
            <rFont val="Tahoma"/>
            <family val="2"/>
          </rPr>
          <t>The percentage of lessons that an individual student has attended over the month.
Includes both Present and Late attendance.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39" authorId="0" shapeId="0" xr:uid="{9F52491A-3156-4F88-A4CF-86A3BC32E37B}">
      <text>
        <r>
          <rPr>
            <b/>
            <sz val="8"/>
            <color indexed="81"/>
            <rFont val="Tahoma"/>
            <family val="2"/>
          </rPr>
          <t>Nº Registered Students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7"/>
            <color indexed="81"/>
            <rFont val="Tahoma"/>
            <family val="2"/>
          </rPr>
          <t>This figure is a count of the number of student names entered in column B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39" authorId="0" shapeId="0" xr:uid="{17B36361-5201-4A4C-A2F4-800578106F09}">
      <text>
        <r>
          <rPr>
            <b/>
            <sz val="9"/>
            <color indexed="81"/>
            <rFont val="Tahoma"/>
            <charset val="1"/>
          </rPr>
          <t xml:space="preserve">PRESENT:
</t>
        </r>
        <r>
          <rPr>
            <sz val="7"/>
            <color indexed="81"/>
            <rFont val="Tahoma"/>
            <family val="2"/>
          </rPr>
          <t>Counts the total number of students Present (but not Late) for the class.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40" authorId="0" shapeId="0" xr:uid="{27F85628-E36A-4141-8E0F-C5B37E3547CD}">
      <text>
        <r>
          <rPr>
            <b/>
            <sz val="9"/>
            <color indexed="81"/>
            <rFont val="Tahoma"/>
            <charset val="1"/>
          </rPr>
          <t xml:space="preserve">LATE:
</t>
        </r>
        <r>
          <rPr>
            <sz val="7"/>
            <color indexed="81"/>
            <rFont val="Tahoma"/>
            <family val="2"/>
          </rPr>
          <t>Counts the total number of students Late for the class.</t>
        </r>
      </text>
    </comment>
    <comment ref="B41" authorId="0" shapeId="0" xr:uid="{006C932D-1727-494B-B9D1-0D556B4F88BF}">
      <text>
        <r>
          <rPr>
            <b/>
            <sz val="9"/>
            <color indexed="81"/>
            <rFont val="Tahoma"/>
            <charset val="1"/>
          </rPr>
          <t xml:space="preserve">ABSENT:
</t>
        </r>
        <r>
          <rPr>
            <sz val="7"/>
            <color indexed="81"/>
            <rFont val="Tahoma"/>
            <family val="2"/>
          </rPr>
          <t>Counts the total number of students Absent (but not Excused) for the class.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42" authorId="0" shapeId="0" xr:uid="{390E939D-193A-477A-9F23-87E26642691D}">
      <text>
        <r>
          <rPr>
            <b/>
            <sz val="9"/>
            <color indexed="81"/>
            <rFont val="Tahoma"/>
            <charset val="1"/>
          </rPr>
          <t xml:space="preserve">EXCUSED:
</t>
        </r>
        <r>
          <rPr>
            <sz val="7"/>
            <color indexed="81"/>
            <rFont val="Tahoma"/>
            <family val="2"/>
          </rPr>
          <t>Counts the total number of students Excused for the class.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43" authorId="0" shapeId="0" xr:uid="{67600C33-1C1D-4934-9A2A-500C75546B52}">
      <text>
        <r>
          <rPr>
            <b/>
            <sz val="8"/>
            <color indexed="81"/>
            <rFont val="Tahoma"/>
            <family val="2"/>
          </rPr>
          <t>CLASS ATTENDANCE %:</t>
        </r>
        <r>
          <rPr>
            <sz val="7"/>
            <color indexed="81"/>
            <rFont val="Tahoma"/>
            <family val="2"/>
          </rPr>
          <t xml:space="preserve">
The percentage of all students attending the class. 
Includes students both Present and Late.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H43" authorId="0" shapeId="0" xr:uid="{23595F8A-BFB4-4F9A-B4F2-C5BE4D3B1B4D}">
      <text>
        <r>
          <rPr>
            <b/>
            <sz val="9"/>
            <color indexed="81"/>
            <rFont val="Tahoma"/>
            <charset val="1"/>
          </rPr>
          <t xml:space="preserve">PRESENT %:
</t>
        </r>
        <r>
          <rPr>
            <sz val="7"/>
            <color indexed="81"/>
            <rFont val="Tahoma"/>
            <family val="2"/>
          </rPr>
          <t>The percentage of students marked as Present for all classes delivered.</t>
        </r>
      </text>
    </comment>
    <comment ref="AI43" authorId="0" shapeId="0" xr:uid="{B294B798-F182-4361-B79C-47FEF2E78385}">
      <text>
        <r>
          <rPr>
            <b/>
            <sz val="9"/>
            <color indexed="81"/>
            <rFont val="Tahoma"/>
            <charset val="1"/>
          </rPr>
          <t xml:space="preserve">LATE %:
</t>
        </r>
        <r>
          <rPr>
            <sz val="7"/>
            <color indexed="81"/>
            <rFont val="Tahoma"/>
            <family val="2"/>
          </rPr>
          <t>The percentage of students marked as Late for all classes delivered.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J43" authorId="0" shapeId="0" xr:uid="{4B2864B6-76A1-4842-91DC-24405B934EE6}">
      <text>
        <r>
          <rPr>
            <b/>
            <sz val="9"/>
            <color indexed="81"/>
            <rFont val="Tahoma"/>
            <charset val="1"/>
          </rPr>
          <t xml:space="preserve">ABSENT %:
</t>
        </r>
        <r>
          <rPr>
            <sz val="7"/>
            <color indexed="81"/>
            <rFont val="Tahoma"/>
            <family val="2"/>
          </rPr>
          <t>The percentage of students marked as Absent for all classes delivered.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K43" authorId="0" shapeId="0" xr:uid="{50578F03-E726-48A8-9BA1-87F4351CD41F}">
      <text>
        <r>
          <rPr>
            <b/>
            <sz val="9"/>
            <color indexed="81"/>
            <rFont val="Tahoma"/>
            <charset val="1"/>
          </rPr>
          <t xml:space="preserve">EXCUSED %:
</t>
        </r>
        <r>
          <rPr>
            <sz val="7"/>
            <color indexed="81"/>
            <rFont val="Tahoma"/>
            <family val="2"/>
          </rPr>
          <t>The percentage of students marked as Excused for all classes delivered.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L43" authorId="0" shapeId="0" xr:uid="{CDC252C8-2007-45D2-BCF3-0868BB712DAC}">
      <text>
        <r>
          <rPr>
            <b/>
            <sz val="9"/>
            <color indexed="81"/>
            <rFont val="Tahoma"/>
            <charset val="1"/>
          </rPr>
          <t xml:space="preserve">MONTHLY ATTENDANCE %:
</t>
        </r>
        <r>
          <rPr>
            <sz val="7"/>
            <color indexed="81"/>
            <rFont val="Tahoma"/>
            <family val="2"/>
          </rPr>
          <t>The percentage of students attending all classes delivered. 
Includes students both Present and Late.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<sst xmlns="http://schemas.openxmlformats.org/spreadsheetml/2006/main" count="182" uniqueCount="41">
  <si>
    <t>Y</t>
  </si>
  <si>
    <t>N</t>
  </si>
  <si>
    <t>/</t>
  </si>
  <si>
    <t>X</t>
  </si>
  <si>
    <t>%</t>
  </si>
  <si>
    <t>STUDENT TOTALS</t>
  </si>
  <si>
    <t>GROUP:</t>
  </si>
  <si>
    <t>SUBJECT / COURSE:</t>
  </si>
  <si>
    <t>TIME:</t>
  </si>
  <si>
    <t>LOCATION:</t>
  </si>
  <si>
    <t>PRESENT</t>
  </si>
  <si>
    <t>LATE</t>
  </si>
  <si>
    <t>ABSENT</t>
  </si>
  <si>
    <t>EXCUSED</t>
  </si>
  <si>
    <t>L</t>
  </si>
  <si>
    <t>E</t>
  </si>
  <si>
    <t>CLASS ATTENDANCE %</t>
  </si>
  <si>
    <t>TOTAL MONTHLY
CLASS ATTENDANCE %</t>
  </si>
  <si>
    <t>STUDENT
ATTENDANCE %</t>
  </si>
  <si>
    <t>Class Delivered?</t>
  </si>
  <si>
    <t>STUDENT NAME:</t>
  </si>
  <si>
    <t>&lt;MONTH&gt;</t>
  </si>
  <si>
    <t>&lt;YEAR&gt;</t>
  </si>
  <si>
    <t>FH</t>
  </si>
  <si>
    <t>SH</t>
  </si>
  <si>
    <t>ATTENDANCE %</t>
  </si>
  <si>
    <t>TOTAL MONTHLY CLASS ATTENDANCE %</t>
  </si>
  <si>
    <t>&lt;ORGANIZATION / SCHOOL NAME&gt;</t>
  </si>
  <si>
    <t>P</t>
  </si>
  <si>
    <t>A</t>
  </si>
  <si>
    <t>AL</t>
  </si>
  <si>
    <t>UA</t>
  </si>
  <si>
    <t>APPROVED
LEAVE</t>
  </si>
  <si>
    <t>UNINFORMED
ABSENT</t>
  </si>
  <si>
    <t>CODES:</t>
  </si>
  <si>
    <t>P = Present</t>
  </si>
  <si>
    <t>A = Absent</t>
  </si>
  <si>
    <t>AL = Approved Leave</t>
  </si>
  <si>
    <t>UA = Uninformed Absent</t>
  </si>
  <si>
    <t>POOJA</t>
  </si>
  <si>
    <t>Class : 10th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</si>
</sst>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dd/mm/yyyy;@"/>
    <numFmt numFmtId="166" formatCode="ddd"/>
    <numFmt numFmtId="169" formatCode="0.0"/>
  </numFmts>
  <fonts count="27" x14ac:knownFonts="1">
    <font>
      <sz val="10"/>
      <name val="Arial"/>
    </font>
    <font>
      <sz val="8"/>
      <name val="Arial"/>
    </font>
    <font>
      <sz val="7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9"/>
      <name val="Arial"/>
    </font>
    <font>
      <b/>
      <sz val="20"/>
      <color indexed="63"/>
      <name val="Arial Black"/>
      <family val="2"/>
    </font>
    <font>
      <b/>
      <sz val="18"/>
      <color indexed="23"/>
      <name val="Arial Black"/>
      <family val="2"/>
    </font>
    <font>
      <b/>
      <sz val="11"/>
      <color indexed="63"/>
      <name val="Arial Black"/>
      <family val="2"/>
    </font>
    <font>
      <b/>
      <sz val="14"/>
      <color indexed="9"/>
      <name val="Arial Black"/>
      <family val="2"/>
    </font>
    <font>
      <b/>
      <sz val="8"/>
      <name val="Arial Black"/>
      <family val="2"/>
    </font>
    <font>
      <sz val="8"/>
      <name val="Arial Black"/>
      <family val="2"/>
    </font>
    <font>
      <b/>
      <sz val="10"/>
      <name val="Arial Black"/>
      <family val="2"/>
    </font>
    <font>
      <sz val="10"/>
      <name val="Arial Black"/>
      <family val="2"/>
    </font>
    <font>
      <b/>
      <sz val="7"/>
      <name val="Arial Black"/>
      <family val="2"/>
    </font>
    <font>
      <b/>
      <sz val="5"/>
      <name val="Arial Black"/>
      <family val="2"/>
    </font>
    <font>
      <b/>
      <sz val="10"/>
      <name val="Arial"/>
    </font>
    <font>
      <b/>
      <sz val="11"/>
      <name val="Arial"/>
    </font>
    <font>
      <b/>
      <sz val="10"/>
      <color rgb="FFFFFFFF"/>
      <name val="Arial"/>
    </font>
    <font>
      <b/>
      <sz val="14"/>
      <color rgb="FFFFFFFF"/>
      <name val="Arial"/>
    </font>
    <font>
      <b/>
      <sz val="9"/>
      <name val="Arial"/>
    </font>
    <font>
      <b/>
      <sz val="16"/>
      <color rgb="FFFFFFFF"/>
      <name val="Arial"/>
    </font>
    <font>
      <b/>
      <i/>
      <sz val="9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1F4E79"/>
        <bgColor indexed="64"/>
      </patternFill>
    </fill>
  </fills>
  <borders count="14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 style="medium">
        <color indexed="63"/>
      </top>
      <bottom style="medium">
        <color indexed="63"/>
      </bottom>
      <diagonal/>
    </border>
    <border>
      <left/>
      <right/>
      <top style="medium">
        <color indexed="63"/>
      </top>
      <bottom style="medium">
        <color indexed="63"/>
      </bottom>
      <diagonal/>
    </border>
    <border>
      <left/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rgb="FF1F4E79"/>
      </top>
      <bottom/>
      <diagonal/>
    </border>
    <border>
      <left style="thick">
        <color rgb="FF1F4E79"/>
      </left>
      <right/>
      <top style="thick">
        <color rgb="FF1F4E79"/>
      </top>
      <bottom/>
      <diagonal/>
    </border>
    <border>
      <left style="thick">
        <color rgb="FF1F4E79"/>
      </left>
      <right/>
      <top/>
      <bottom/>
      <diagonal/>
    </border>
    <border>
      <left/>
      <right style="thick">
        <color rgb="FF1F4E79"/>
      </right>
      <top style="thick">
        <color rgb="FF1F4E79"/>
      </top>
      <bottom/>
      <diagonal/>
    </border>
    <border>
      <left/>
      <right style="thick">
        <color rgb="FF1F4E79"/>
      </right>
      <top/>
      <bottom/>
      <diagonal/>
    </border>
    <border>
      <left style="thick">
        <color rgb="FF1F4E79"/>
      </left>
      <right/>
      <top style="medium">
        <color rgb="FF1F4E79"/>
      </top>
      <bottom/>
      <diagonal/>
    </border>
    <border>
      <left/>
      <right/>
      <top style="medium">
        <color rgb="FF1F4E79"/>
      </top>
      <bottom/>
      <diagonal/>
    </border>
    <border>
      <left/>
      <right style="thick">
        <color rgb="FF1F4E79"/>
      </right>
      <top style="medium">
        <color rgb="FF1F4E79"/>
      </top>
      <bottom/>
      <diagonal/>
    </border>
    <border>
      <left style="thick">
        <color rgb="FF1F4E79"/>
      </left>
      <right/>
      <top style="medium">
        <color rgb="FF4472C4"/>
      </top>
      <bottom/>
      <diagonal/>
    </border>
    <border>
      <left/>
      <right/>
      <top style="medium">
        <color rgb="FF4472C4"/>
      </top>
      <bottom/>
      <diagonal/>
    </border>
    <border>
      <left/>
      <right/>
      <top style="medium">
        <color rgb="FF4472C4"/>
      </top>
      <bottom style="thin">
        <color rgb="FFB4C6E7"/>
      </bottom>
      <diagonal/>
    </border>
    <border>
      <left/>
      <right/>
      <top style="thin">
        <color rgb="FFB4C6E7"/>
      </top>
      <bottom style="thin">
        <color rgb="FFB4C6E7"/>
      </bottom>
      <diagonal/>
    </border>
    <border>
      <left/>
      <right/>
      <top style="thin">
        <color rgb="FFB4C6E7"/>
      </top>
      <bottom/>
      <diagonal/>
    </border>
    <border>
      <left style="medium">
        <color rgb="FF1F4E79"/>
      </left>
      <right/>
      <top style="thick">
        <color rgb="FF1F4E79"/>
      </top>
      <bottom/>
      <diagonal/>
    </border>
    <border>
      <left style="medium">
        <color rgb="FF1F4E79"/>
      </left>
      <right/>
      <top style="medium">
        <color rgb="FF1F4E79"/>
      </top>
      <bottom/>
      <diagonal/>
    </border>
    <border>
      <left style="medium">
        <color rgb="FF1F4E79"/>
      </left>
      <right/>
      <top/>
      <bottom/>
      <diagonal/>
    </border>
    <border>
      <left style="thin">
        <color rgb="FFF4B183"/>
      </left>
      <right style="thin">
        <color rgb="FFF4B183"/>
      </right>
      <top style="thin">
        <color rgb="FFF4B183"/>
      </top>
      <bottom style="thin">
        <color rgb="FFF4B183"/>
      </bottom>
      <diagonal/>
    </border>
    <border>
      <left style="thin">
        <color rgb="FFF4B183"/>
      </left>
      <right style="thick">
        <color rgb="FF1F4E79"/>
      </right>
      <top style="thin">
        <color rgb="FFF4B183"/>
      </top>
      <bottom style="thin">
        <color rgb="FFF4B183"/>
      </bottom>
      <diagonal/>
    </border>
    <border>
      <left style="thin">
        <color rgb="FFF4B183"/>
      </left>
      <right style="thin">
        <color rgb="FFF4B183"/>
      </right>
      <top style="thin">
        <color rgb="FFF4B183"/>
      </top>
      <bottom/>
      <diagonal/>
    </border>
    <border>
      <left style="thin">
        <color rgb="FFF4B183"/>
      </left>
      <right style="thick">
        <color rgb="FF1F4E79"/>
      </right>
      <top style="thin">
        <color rgb="FFF4B183"/>
      </top>
      <bottom/>
      <diagonal/>
    </border>
    <border>
      <left/>
      <right/>
      <top style="medium">
        <color rgb="FF4472C4"/>
      </top>
      <bottom style="thin">
        <color rgb="FFA9D08E"/>
      </bottom>
      <diagonal/>
    </border>
    <border>
      <left style="thick">
        <color rgb="FF1F4E79"/>
      </left>
      <right/>
      <top style="thin">
        <color rgb="FFA9D08E"/>
      </top>
      <bottom style="thin">
        <color rgb="FFA9D08E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 style="thick">
        <color rgb="FF1F4E79"/>
      </left>
      <right/>
      <top style="thin">
        <color rgb="FFA9D08E"/>
      </top>
      <bottom style="thick">
        <color rgb="FF1F4E79"/>
      </bottom>
      <diagonal/>
    </border>
    <border>
      <left/>
      <right/>
      <top style="thin">
        <color rgb="FFA9D08E"/>
      </top>
      <bottom style="thick">
        <color rgb="FF1F4E79"/>
      </bottom>
      <diagonal/>
    </border>
    <border>
      <left/>
      <right style="thin">
        <color rgb="FFD9E2F3"/>
      </right>
      <top style="medium">
        <color rgb="FF4472C4"/>
      </top>
      <bottom style="thin">
        <color rgb="FFB4C6E7"/>
      </bottom>
      <diagonal/>
    </border>
    <border>
      <left/>
      <right style="thin">
        <color rgb="FFD9E2F3"/>
      </right>
      <top style="thin">
        <color rgb="FFB4C6E7"/>
      </top>
      <bottom style="thin">
        <color rgb="FFB4C6E7"/>
      </bottom>
      <diagonal/>
    </border>
    <border>
      <left/>
      <right style="thin">
        <color rgb="FFD9E2F3"/>
      </right>
      <top style="thin">
        <color rgb="FFB4C6E7"/>
      </top>
      <bottom/>
      <diagonal/>
    </border>
    <border>
      <left style="thick">
        <color rgb="FF1F4E79"/>
      </left>
      <right/>
      <top/>
      <bottom style="thin">
        <color rgb="FFA9D08E"/>
      </bottom>
      <diagonal/>
    </border>
    <border>
      <left/>
      <right style="medium">
        <color rgb="FF4472C4"/>
      </right>
      <top style="medium">
        <color rgb="FF4472C4"/>
      </top>
      <bottom style="thin">
        <color rgb="FFB4C6E7"/>
      </bottom>
      <diagonal/>
    </border>
    <border>
      <left/>
      <right style="medium">
        <color rgb="FF4472C4"/>
      </right>
      <top style="thin">
        <color rgb="FFB4C6E7"/>
      </top>
      <bottom style="thin">
        <color rgb="FFB4C6E7"/>
      </bottom>
      <diagonal/>
    </border>
    <border>
      <left style="thick">
        <color rgb="FF1F4E79"/>
      </left>
      <right style="thin">
        <color rgb="FFB4C6E7"/>
      </right>
      <top style="medium">
        <color rgb="FF4472C4"/>
      </top>
      <bottom style="thin">
        <color rgb="FFB4C6E7"/>
      </bottom>
      <diagonal/>
    </border>
    <border>
      <left style="thick">
        <color rgb="FF1F4E79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ck">
        <color rgb="FF1F4E79"/>
      </left>
      <right style="thin">
        <color rgb="FFB4C6E7"/>
      </right>
      <top style="thin">
        <color rgb="FFB4C6E7"/>
      </top>
      <bottom style="medium">
        <color rgb="FF4472C4"/>
      </bottom>
      <diagonal/>
    </border>
    <border>
      <left/>
      <right style="thin">
        <color rgb="FF8EA9DB"/>
      </right>
      <top style="medium">
        <color rgb="FF4472C4"/>
      </top>
      <bottom/>
      <diagonal/>
    </border>
    <border>
      <left/>
      <right style="thin">
        <color rgb="FF8EA9DB"/>
      </right>
      <top/>
      <bottom/>
      <diagonal/>
    </border>
    <border>
      <left style="thin">
        <color rgb="FFD9E2F3"/>
      </left>
      <right style="thin">
        <color rgb="FF8EA9DB"/>
      </right>
      <top style="medium">
        <color rgb="FF4472C4"/>
      </top>
      <bottom style="thin">
        <color rgb="FFB4C6E7"/>
      </bottom>
      <diagonal/>
    </border>
    <border>
      <left style="thin">
        <color rgb="FFD9E2F3"/>
      </left>
      <right style="thin">
        <color rgb="FF8EA9DB"/>
      </right>
      <top style="thin">
        <color rgb="FFB4C6E7"/>
      </top>
      <bottom style="thin">
        <color rgb="FFB4C6E7"/>
      </bottom>
      <diagonal/>
    </border>
    <border>
      <left style="thin">
        <color rgb="FFD9E2F3"/>
      </left>
      <right style="thin">
        <color rgb="FF8EA9DB"/>
      </right>
      <top style="thin">
        <color rgb="FFB4C6E7"/>
      </top>
      <bottom/>
      <diagonal/>
    </border>
    <border>
      <left/>
      <right style="thin">
        <color rgb="FF8EA9DB"/>
      </right>
      <top style="medium">
        <color rgb="FF4472C4"/>
      </top>
      <bottom style="thin">
        <color rgb="FFA9D08E"/>
      </bottom>
      <diagonal/>
    </border>
    <border>
      <left/>
      <right style="thin">
        <color rgb="FF8EA9DB"/>
      </right>
      <top style="thin">
        <color rgb="FFA9D08E"/>
      </top>
      <bottom style="thin">
        <color rgb="FFA9D08E"/>
      </bottom>
      <diagonal/>
    </border>
    <border>
      <left/>
      <right style="thin">
        <color rgb="FF8EA9DB"/>
      </right>
      <top style="thin">
        <color rgb="FFA9D08E"/>
      </top>
      <bottom style="thick">
        <color rgb="FF1F4E79"/>
      </bottom>
      <diagonal/>
    </border>
    <border>
      <left/>
      <right style="thin">
        <color rgb="FFF4B183"/>
      </right>
      <top style="thin">
        <color rgb="FFF4B183"/>
      </top>
      <bottom style="thin">
        <color rgb="FFF4B183"/>
      </bottom>
      <diagonal/>
    </border>
    <border>
      <left/>
      <right style="thin">
        <color rgb="FFF4B183"/>
      </right>
      <top style="thin">
        <color rgb="FFF4B183"/>
      </top>
      <bottom/>
      <diagonal/>
    </border>
    <border>
      <left/>
      <right style="thin">
        <color rgb="FF8EA9DB"/>
      </right>
      <top style="thin">
        <color rgb="FF4472C4"/>
      </top>
      <bottom style="thin">
        <color rgb="FF8EA9DB"/>
      </bottom>
      <diagonal/>
    </border>
    <border>
      <left/>
      <right/>
      <top style="thin">
        <color rgb="FF4472C4"/>
      </top>
      <bottom style="thin">
        <color rgb="FF8EA9DB"/>
      </bottom>
      <diagonal/>
    </border>
    <border>
      <left/>
      <right style="thin">
        <color rgb="FFF4B183"/>
      </right>
      <top/>
      <bottom style="thin">
        <color rgb="FFF4B183"/>
      </bottom>
      <diagonal/>
    </border>
    <border>
      <left style="thin">
        <color rgb="FFF4B183"/>
      </left>
      <right style="thin">
        <color rgb="FFF4B183"/>
      </right>
      <top/>
      <bottom style="thin">
        <color rgb="FFF4B183"/>
      </bottom>
      <diagonal/>
    </border>
    <border>
      <left style="thin">
        <color rgb="FFF4B183"/>
      </left>
      <right style="thick">
        <color rgb="FF1F4E79"/>
      </right>
      <top/>
      <bottom style="thin">
        <color rgb="FFF4B183"/>
      </bottom>
      <diagonal/>
    </border>
    <border>
      <left style="thin">
        <color rgb="FF8EA9DB"/>
      </left>
      <right style="thin">
        <color rgb="FF4472C4"/>
      </right>
      <top style="medium">
        <color rgb="FF4472C4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medium">
        <color rgb="FF4472C4"/>
      </top>
      <bottom style="thin">
        <color rgb="FF4472C4"/>
      </bottom>
      <diagonal/>
    </border>
    <border>
      <left style="thin">
        <color rgb="FF4472C4"/>
      </left>
      <right style="thick">
        <color rgb="FF1F4E79"/>
      </right>
      <top style="medium">
        <color rgb="FF4472C4"/>
      </top>
      <bottom style="thin">
        <color rgb="FF4472C4"/>
      </bottom>
      <diagonal/>
    </border>
    <border>
      <left style="thin">
        <color rgb="FF8EA9DB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 style="thick">
        <color rgb="FF1F4E79"/>
      </right>
      <top style="thin">
        <color rgb="FF4472C4"/>
      </top>
      <bottom style="thin">
        <color rgb="FF4472C4"/>
      </bottom>
      <diagonal/>
    </border>
    <border>
      <left style="thin">
        <color rgb="FF8EA9DB"/>
      </left>
      <right style="thin">
        <color rgb="FF4472C4"/>
      </right>
      <top style="thin">
        <color rgb="FF4472C4"/>
      </top>
      <bottom style="medium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medium">
        <color rgb="FF4472C4"/>
      </bottom>
      <diagonal/>
    </border>
    <border>
      <left style="thin">
        <color rgb="FF4472C4"/>
      </left>
      <right style="thick">
        <color rgb="FF1F4E79"/>
      </right>
      <top style="thin">
        <color rgb="FF4472C4"/>
      </top>
      <bottom style="medium">
        <color rgb="FF4472C4"/>
      </bottom>
      <diagonal/>
    </border>
    <border>
      <left style="thin">
        <color rgb="FF8EA9DB"/>
      </left>
      <right style="thin">
        <color rgb="FFE2A05F"/>
      </right>
      <top/>
      <bottom style="thin">
        <color rgb="FFE2A05F"/>
      </bottom>
      <diagonal/>
    </border>
    <border>
      <left style="thin">
        <color rgb="FFE2A05F"/>
      </left>
      <right style="thin">
        <color rgb="FFE2A05F"/>
      </right>
      <top/>
      <bottom style="thin">
        <color rgb="FFE2A05F"/>
      </bottom>
      <diagonal/>
    </border>
    <border>
      <left style="thin">
        <color rgb="FFE2A05F"/>
      </left>
      <right style="thick">
        <color rgb="FF1F4E79"/>
      </right>
      <top/>
      <bottom style="thin">
        <color rgb="FFE2A05F"/>
      </bottom>
      <diagonal/>
    </border>
    <border>
      <left style="thin">
        <color rgb="FF8EA9DB"/>
      </left>
      <right style="thin">
        <color rgb="FFE2A05F"/>
      </right>
      <top style="thin">
        <color rgb="FFE2A05F"/>
      </top>
      <bottom style="thin">
        <color rgb="FFE2A05F"/>
      </bottom>
      <diagonal/>
    </border>
    <border>
      <left style="thin">
        <color rgb="FFE2A05F"/>
      </left>
      <right style="thin">
        <color rgb="FFE2A05F"/>
      </right>
      <top style="thin">
        <color rgb="FFE2A05F"/>
      </top>
      <bottom style="thin">
        <color rgb="FFE2A05F"/>
      </bottom>
      <diagonal/>
    </border>
    <border>
      <left style="thin">
        <color rgb="FFE2A05F"/>
      </left>
      <right style="thick">
        <color rgb="FF1F4E79"/>
      </right>
      <top style="thin">
        <color rgb="FFE2A05F"/>
      </top>
      <bottom style="thin">
        <color rgb="FFE2A05F"/>
      </bottom>
      <diagonal/>
    </border>
    <border>
      <left style="thin">
        <color rgb="FF8EA9DB"/>
      </left>
      <right style="thin">
        <color rgb="FFE2A05F"/>
      </right>
      <top style="thin">
        <color rgb="FFE2A05F"/>
      </top>
      <bottom style="thick">
        <color rgb="FF1F4E79"/>
      </bottom>
      <diagonal/>
    </border>
    <border>
      <left style="thin">
        <color rgb="FFE2A05F"/>
      </left>
      <right style="thin">
        <color rgb="FFE2A05F"/>
      </right>
      <top style="thin">
        <color rgb="FFE2A05F"/>
      </top>
      <bottom style="thick">
        <color rgb="FF1F4E79"/>
      </bottom>
      <diagonal/>
    </border>
    <border>
      <left style="thin">
        <color rgb="FFE2A05F"/>
      </left>
      <right style="thick">
        <color rgb="FF1F4E79"/>
      </right>
      <top style="thin">
        <color rgb="FFE2A05F"/>
      </top>
      <bottom style="thick">
        <color rgb="FF1F4E79"/>
      </bottom>
      <diagonal/>
    </border>
    <border>
      <left/>
      <right style="medium">
        <color rgb="FF2F5496"/>
      </right>
      <top style="medium">
        <color rgb="FF4472C4"/>
      </top>
      <bottom/>
      <diagonal/>
    </border>
    <border>
      <left/>
      <right style="medium">
        <color rgb="FF2F5496"/>
      </right>
      <top style="thin">
        <color rgb="FF4472C4"/>
      </top>
      <bottom style="thin">
        <color rgb="FF8EA9DB"/>
      </bottom>
      <diagonal/>
    </border>
    <border>
      <left/>
      <right style="medium">
        <color rgb="FF2F5496"/>
      </right>
      <top/>
      <bottom/>
      <diagonal/>
    </border>
    <border>
      <left style="thin">
        <color rgb="FFD9E2F3"/>
      </left>
      <right style="medium">
        <color rgb="FF2F5496"/>
      </right>
      <top style="medium">
        <color rgb="FF4472C4"/>
      </top>
      <bottom style="thin">
        <color rgb="FFB4C6E7"/>
      </bottom>
      <diagonal/>
    </border>
    <border>
      <left style="thin">
        <color rgb="FFD9E2F3"/>
      </left>
      <right style="medium">
        <color rgb="FF2F5496"/>
      </right>
      <top style="thin">
        <color rgb="FFB4C6E7"/>
      </top>
      <bottom style="thin">
        <color rgb="FFB4C6E7"/>
      </bottom>
      <diagonal/>
    </border>
    <border>
      <left style="thin">
        <color rgb="FFD9E2F3"/>
      </left>
      <right style="medium">
        <color rgb="FF2F5496"/>
      </right>
      <top style="thin">
        <color rgb="FFB4C6E7"/>
      </top>
      <bottom/>
      <diagonal/>
    </border>
    <border>
      <left/>
      <right style="medium">
        <color rgb="FF2F5496"/>
      </right>
      <top style="medium">
        <color rgb="FF4472C4"/>
      </top>
      <bottom style="thin">
        <color rgb="FFA9D08E"/>
      </bottom>
      <diagonal/>
    </border>
    <border>
      <left/>
      <right style="medium">
        <color rgb="FF2F5496"/>
      </right>
      <top style="thin">
        <color rgb="FFA9D08E"/>
      </top>
      <bottom style="thin">
        <color rgb="FFA9D08E"/>
      </bottom>
      <diagonal/>
    </border>
    <border>
      <left/>
      <right style="medium">
        <color rgb="FF2F5496"/>
      </right>
      <top style="thin">
        <color rgb="FFA9D08E"/>
      </top>
      <bottom style="thick">
        <color rgb="FF1F4E79"/>
      </bottom>
      <diagonal/>
    </border>
    <border>
      <left/>
      <right style="medium">
        <color rgb="FF4472C4"/>
      </right>
      <top style="thin">
        <color rgb="FFB4C6E7"/>
      </top>
      <bottom/>
      <diagonal/>
    </border>
    <border>
      <left/>
      <right style="medium">
        <color rgb="FF4472C4"/>
      </right>
      <top style="medium">
        <color rgb="FF4472C4"/>
      </top>
      <bottom style="thin">
        <color rgb="FFA9D08E"/>
      </bottom>
      <diagonal/>
    </border>
    <border>
      <left/>
      <right style="medium">
        <color rgb="FF4472C4"/>
      </right>
      <top style="thin">
        <color rgb="FFA9D08E"/>
      </top>
      <bottom style="thin">
        <color rgb="FFA9D08E"/>
      </bottom>
      <diagonal/>
    </border>
    <border>
      <left/>
      <right style="medium">
        <color rgb="FF4472C4"/>
      </right>
      <top style="thin">
        <color rgb="FFA9D08E"/>
      </top>
      <bottom style="thick">
        <color rgb="FF1F4E79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 textRotation="90"/>
    </xf>
    <xf numFmtId="0" fontId="19" fillId="2" borderId="8" xfId="0" applyFont="1" applyFill="1" applyBorder="1" applyAlignment="1">
      <alignment horizontal="center" vertical="center" textRotation="90"/>
    </xf>
    <xf numFmtId="0" fontId="16" fillId="0" borderId="9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4" fillId="2" borderId="11" xfId="0" applyFont="1" applyFill="1" applyBorder="1" applyAlignment="1" applyProtection="1">
      <alignment horizontal="center" vertical="center"/>
      <protection locked="0"/>
    </xf>
    <xf numFmtId="0" fontId="14" fillId="2" borderId="12" xfId="0" applyFont="1" applyFill="1" applyBorder="1" applyAlignment="1" applyProtection="1">
      <alignment horizontal="center" vertical="center"/>
      <protection locked="0"/>
    </xf>
    <xf numFmtId="164" fontId="15" fillId="0" borderId="13" xfId="0" applyNumberFormat="1" applyFont="1" applyBorder="1" applyAlignment="1">
      <alignment horizontal="center" vertical="center"/>
    </xf>
    <xf numFmtId="0" fontId="15" fillId="0" borderId="14" xfId="0" applyFont="1" applyBorder="1" applyAlignment="1" applyProtection="1">
      <alignment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15" fillId="2" borderId="13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horizontal="center" vertical="center"/>
    </xf>
    <xf numFmtId="0" fontId="15" fillId="0" borderId="17" xfId="0" applyFont="1" applyBorder="1" applyAlignment="1" applyProtection="1">
      <alignment vertical="center"/>
      <protection locked="0"/>
    </xf>
    <xf numFmtId="0" fontId="15" fillId="0" borderId="18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164" fontId="15" fillId="0" borderId="21" xfId="0" applyNumberFormat="1" applyFont="1" applyBorder="1" applyAlignment="1">
      <alignment horizontal="center" vertical="center"/>
    </xf>
    <xf numFmtId="0" fontId="15" fillId="0" borderId="22" xfId="0" applyFont="1" applyBorder="1" applyAlignment="1" applyProtection="1">
      <alignment vertical="center"/>
      <protection locked="0"/>
    </xf>
    <xf numFmtId="0" fontId="15" fillId="0" borderId="23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2" borderId="26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34" xfId="0" applyFont="1" applyFill="1" applyBorder="1" applyAlignment="1">
      <alignment horizontal="center" vertical="center"/>
    </xf>
    <xf numFmtId="0" fontId="18" fillId="2" borderId="35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 vertical="center"/>
    </xf>
    <xf numFmtId="0" fontId="14" fillId="3" borderId="38" xfId="0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" fillId="0" borderId="64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69" xfId="0" applyFont="1" applyBorder="1" applyAlignment="1">
      <alignment horizontal="center" vertical="center"/>
    </xf>
    <xf numFmtId="0" fontId="20" fillId="0" borderId="71" xfId="0" applyFont="1" applyBorder="1" applyAlignment="1">
      <alignment horizontal="center" vertical="center"/>
    </xf>
    <xf numFmtId="0" fontId="0" fillId="0" borderId="75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20" fillId="0" borderId="80" xfId="0" applyFont="1" applyBorder="1" applyAlignment="1">
      <alignment horizontal="center" vertical="center"/>
    </xf>
    <xf numFmtId="0" fontId="0" fillId="0" borderId="90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92" xfId="0" applyBorder="1" applyAlignment="1">
      <alignment horizontal="center"/>
    </xf>
    <xf numFmtId="0" fontId="0" fillId="0" borderId="94" xfId="0" applyBorder="1"/>
    <xf numFmtId="0" fontId="0" fillId="0" borderId="95" xfId="0" applyBorder="1"/>
    <xf numFmtId="164" fontId="0" fillId="8" borderId="96" xfId="0" applyNumberFormat="1" applyFill="1" applyBorder="1" applyAlignment="1">
      <alignment horizontal="center"/>
    </xf>
    <xf numFmtId="164" fontId="0" fillId="8" borderId="97" xfId="0" applyNumberFormat="1" applyFill="1" applyBorder="1" applyAlignment="1">
      <alignment horizontal="center"/>
    </xf>
    <xf numFmtId="164" fontId="0" fillId="8" borderId="98" xfId="0" applyNumberFormat="1" applyFill="1" applyBorder="1" applyAlignment="1">
      <alignment horizontal="center"/>
    </xf>
    <xf numFmtId="0" fontId="0" fillId="12" borderId="90" xfId="0" applyFill="1" applyBorder="1" applyAlignment="1">
      <alignment horizontal="center"/>
    </xf>
    <xf numFmtId="0" fontId="0" fillId="12" borderId="91" xfId="0" applyFill="1" applyBorder="1" applyAlignment="1">
      <alignment horizontal="center"/>
    </xf>
    <xf numFmtId="0" fontId="0" fillId="12" borderId="92" xfId="0" applyFill="1" applyBorder="1" applyAlignment="1">
      <alignment horizontal="center"/>
    </xf>
    <xf numFmtId="0" fontId="20" fillId="0" borderId="100" xfId="0" applyFont="1" applyBorder="1" applyAlignment="1">
      <alignment horizontal="center" vertic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103" xfId="0" applyBorder="1" applyAlignment="1">
      <alignment horizontal="center"/>
    </xf>
    <xf numFmtId="0" fontId="0" fillId="12" borderId="101" xfId="0" applyFill="1" applyBorder="1" applyAlignment="1">
      <alignment horizontal="center"/>
    </xf>
    <xf numFmtId="0" fontId="0" fillId="12" borderId="102" xfId="0" applyFill="1" applyBorder="1" applyAlignment="1">
      <alignment horizontal="center"/>
    </xf>
    <xf numFmtId="0" fontId="0" fillId="12" borderId="103" xfId="0" applyFill="1" applyBorder="1" applyAlignment="1">
      <alignment horizontal="center"/>
    </xf>
    <xf numFmtId="0" fontId="24" fillId="7" borderId="110" xfId="0" applyFont="1" applyFill="1" applyBorder="1" applyAlignment="1">
      <alignment horizontal="center" vertical="center"/>
    </xf>
    <xf numFmtId="0" fontId="24" fillId="7" borderId="109" xfId="0" applyFont="1" applyFill="1" applyBorder="1" applyAlignment="1">
      <alignment horizontal="center" vertical="center"/>
    </xf>
    <xf numFmtId="0" fontId="20" fillId="6" borderId="119" xfId="0" applyFont="1" applyFill="1" applyBorder="1" applyAlignment="1">
      <alignment horizontal="center" vertical="center"/>
    </xf>
    <xf numFmtId="0" fontId="20" fillId="7" borderId="120" xfId="0" applyFont="1" applyFill="1" applyBorder="1" applyAlignment="1">
      <alignment horizontal="center" vertical="center"/>
    </xf>
    <xf numFmtId="0" fontId="20" fillId="7" borderId="121" xfId="0" applyFont="1" applyFill="1" applyBorder="1" applyAlignment="1">
      <alignment horizontal="center" vertical="center"/>
    </xf>
    <xf numFmtId="0" fontId="20" fillId="7" borderId="122" xfId="0" applyFont="1" applyFill="1" applyBorder="1" applyAlignment="1">
      <alignment horizontal="center" vertical="center"/>
    </xf>
    <xf numFmtId="0" fontId="0" fillId="11" borderId="126" xfId="0" applyFill="1" applyBorder="1"/>
    <xf numFmtId="0" fontId="0" fillId="11" borderId="127" xfId="0" applyFill="1" applyBorder="1"/>
    <xf numFmtId="0" fontId="0" fillId="11" borderId="128" xfId="0" applyFill="1" applyBorder="1"/>
    <xf numFmtId="0" fontId="24" fillId="7" borderId="133" xfId="0" applyFont="1" applyFill="1" applyBorder="1" applyAlignment="1">
      <alignment horizontal="center" vertical="center"/>
    </xf>
    <xf numFmtId="0" fontId="20" fillId="0" borderId="134" xfId="0" applyFont="1" applyBorder="1" applyAlignment="1">
      <alignment horizontal="center" vertical="center"/>
    </xf>
    <xf numFmtId="0" fontId="0" fillId="0" borderId="135" xfId="0" applyBorder="1" applyAlignment="1">
      <alignment horizontal="center"/>
    </xf>
    <xf numFmtId="0" fontId="0" fillId="0" borderId="136" xfId="0" applyBorder="1" applyAlignment="1">
      <alignment horizontal="center"/>
    </xf>
    <xf numFmtId="0" fontId="0" fillId="0" borderId="137" xfId="0" applyBorder="1" applyAlignment="1">
      <alignment horizontal="center"/>
    </xf>
    <xf numFmtId="0" fontId="0" fillId="12" borderId="135" xfId="0" applyFill="1" applyBorder="1" applyAlignment="1">
      <alignment horizontal="center"/>
    </xf>
    <xf numFmtId="0" fontId="0" fillId="12" borderId="136" xfId="0" applyFill="1" applyBorder="1" applyAlignment="1">
      <alignment horizontal="center"/>
    </xf>
    <xf numFmtId="0" fontId="0" fillId="12" borderId="137" xfId="0" applyFill="1" applyBorder="1" applyAlignment="1">
      <alignment horizontal="center"/>
    </xf>
    <xf numFmtId="0" fontId="20" fillId="0" borderId="20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0" fillId="0" borderId="141" xfId="0" applyBorder="1"/>
    <xf numFmtId="0" fontId="20" fillId="9" borderId="142" xfId="0" applyFont="1" applyFill="1" applyBorder="1"/>
    <xf numFmtId="0" fontId="20" fillId="9" borderId="143" xfId="0" applyFont="1" applyFill="1" applyBorder="1"/>
    <xf numFmtId="0" fontId="24" fillId="9" borderId="144" xfId="0" applyFont="1" applyFill="1" applyBorder="1"/>
    <xf numFmtId="0" fontId="20" fillId="6" borderId="118" xfId="0" applyFont="1" applyFill="1" applyBorder="1" applyAlignment="1">
      <alignment horizontal="center" vertical="center" wrapText="1"/>
    </xf>
    <xf numFmtId="0" fontId="20" fillId="6" borderId="117" xfId="0" applyFont="1" applyFill="1" applyBorder="1" applyAlignment="1">
      <alignment horizontal="center" vertical="center" wrapText="1"/>
    </xf>
    <xf numFmtId="0" fontId="24" fillId="10" borderId="0" xfId="0" applyFont="1" applyFill="1" applyAlignment="1">
      <alignment horizontal="center" vertical="center"/>
    </xf>
    <xf numFmtId="0" fontId="26" fillId="10" borderId="0" xfId="0" applyFont="1" applyFill="1" applyAlignment="1">
      <alignment horizontal="center" vertical="center"/>
    </xf>
    <xf numFmtId="0" fontId="21" fillId="0" borderId="71" xfId="0" applyFont="1" applyBorder="1" applyAlignment="1">
      <alignment horizontal="center" vertical="center"/>
    </xf>
    <xf numFmtId="0" fontId="20" fillId="0" borderId="71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6" borderId="74" xfId="0" applyFont="1" applyFill="1" applyBorder="1" applyAlignment="1">
      <alignment horizontal="center" vertical="center"/>
    </xf>
    <xf numFmtId="0" fontId="20" fillId="6" borderId="99" xfId="0" applyFont="1" applyFill="1" applyBorder="1" applyAlignment="1">
      <alignment horizontal="center" vertical="center"/>
    </xf>
    <xf numFmtId="0" fontId="20" fillId="6" borderId="132" xfId="0" applyFont="1" applyFill="1" applyBorder="1" applyAlignment="1">
      <alignment horizontal="center" vertical="center"/>
    </xf>
    <xf numFmtId="0" fontId="21" fillId="0" borderId="70" xfId="0" applyFont="1" applyBorder="1" applyAlignment="1">
      <alignment horizontal="center" vertical="center"/>
    </xf>
    <xf numFmtId="0" fontId="0" fillId="9" borderId="93" xfId="0" applyFill="1" applyBorder="1"/>
    <xf numFmtId="0" fontId="0" fillId="9" borderId="86" xfId="0" applyFill="1" applyBorder="1"/>
    <xf numFmtId="0" fontId="0" fillId="9" borderId="88" xfId="0" applyFill="1" applyBorder="1"/>
    <xf numFmtId="0" fontId="24" fillId="11" borderId="126" xfId="0" applyFont="1" applyFill="1" applyBorder="1"/>
    <xf numFmtId="0" fontId="24" fillId="11" borderId="127" xfId="0" applyFont="1" applyFill="1" applyBorder="1"/>
    <xf numFmtId="0" fontId="24" fillId="11" borderId="128" xfId="0" applyFont="1" applyFill="1" applyBorder="1"/>
    <xf numFmtId="0" fontId="20" fillId="0" borderId="73" xfId="0" applyFont="1" applyBorder="1" applyAlignment="1">
      <alignment horizontal="center" vertical="center"/>
    </xf>
    <xf numFmtId="0" fontId="20" fillId="0" borderId="74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5" fillId="13" borderId="66" xfId="0" applyFont="1" applyFill="1" applyBorder="1" applyAlignment="1">
      <alignment horizontal="center" vertical="center"/>
    </xf>
    <xf numFmtId="0" fontId="0" fillId="0" borderId="65" xfId="0" applyBorder="1"/>
    <xf numFmtId="0" fontId="0" fillId="0" borderId="78" xfId="0" applyBorder="1"/>
    <xf numFmtId="0" fontId="0" fillId="0" borderId="68" xfId="0" applyBorder="1"/>
    <xf numFmtId="0" fontId="22" fillId="5" borderId="114" xfId="0" applyFont="1" applyFill="1" applyBorder="1" applyAlignment="1">
      <alignment horizontal="center" vertical="center"/>
    </xf>
    <xf numFmtId="0" fontId="22" fillId="5" borderId="115" xfId="0" applyFont="1" applyFill="1" applyBorder="1" applyAlignment="1">
      <alignment horizontal="center" vertical="center"/>
    </xf>
    <xf numFmtId="0" fontId="22" fillId="5" borderId="116" xfId="0" applyFont="1" applyFill="1" applyBorder="1" applyAlignment="1">
      <alignment horizontal="center" vertical="center"/>
    </xf>
    <xf numFmtId="0" fontId="23" fillId="5" borderId="79" xfId="0" applyFont="1" applyFill="1" applyBorder="1" applyAlignment="1">
      <alignment horizontal="center" vertical="center"/>
    </xf>
    <xf numFmtId="0" fontId="23" fillId="5" borderId="71" xfId="0" applyFont="1" applyFill="1" applyBorder="1" applyAlignment="1">
      <alignment horizontal="center" vertical="center"/>
    </xf>
    <xf numFmtId="0" fontId="23" fillId="5" borderId="72" xfId="0" applyFont="1" applyFill="1" applyBorder="1" applyAlignment="1">
      <alignment horizontal="center" vertical="center"/>
    </xf>
    <xf numFmtId="0" fontId="0" fillId="0" borderId="0" xfId="0"/>
    <xf numFmtId="0" fontId="23" fillId="5" borderId="80" xfId="0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3" fillId="5" borderId="69" xfId="0" applyFont="1" applyFill="1" applyBorder="1" applyAlignment="1">
      <alignment horizontal="center" vertical="center"/>
    </xf>
    <xf numFmtId="0" fontId="20" fillId="0" borderId="80" xfId="0" applyFont="1" applyBorder="1" applyAlignment="1">
      <alignment horizontal="center" vertical="center"/>
    </xf>
    <xf numFmtId="0" fontId="20" fillId="0" borderId="69" xfId="0" applyFont="1" applyBorder="1" applyAlignment="1">
      <alignment horizontal="center" vertical="center"/>
    </xf>
    <xf numFmtId="166" fontId="18" fillId="0" borderId="19" xfId="0" applyNumberFormat="1" applyFont="1" applyBorder="1" applyAlignment="1" applyProtection="1">
      <alignment horizontal="center" vertical="center"/>
      <protection locked="0"/>
    </xf>
    <xf numFmtId="166" fontId="18" fillId="0" borderId="12" xfId="0" applyNumberFormat="1" applyFont="1" applyBorder="1" applyAlignment="1" applyProtection="1">
      <alignment horizontal="center" vertical="center"/>
      <protection locked="0"/>
    </xf>
    <xf numFmtId="166" fontId="18" fillId="0" borderId="57" xfId="0" applyNumberFormat="1" applyFont="1" applyBorder="1" applyAlignment="1" applyProtection="1">
      <alignment horizontal="center" vertical="center"/>
      <protection locked="0"/>
    </xf>
    <xf numFmtId="166" fontId="18" fillId="0" borderId="58" xfId="0" applyNumberFormat="1" applyFont="1" applyBorder="1" applyAlignment="1" applyProtection="1">
      <alignment horizontal="center" vertical="center"/>
      <protection locked="0"/>
    </xf>
    <xf numFmtId="0" fontId="14" fillId="3" borderId="59" xfId="0" applyFont="1" applyFill="1" applyBorder="1" applyAlignment="1">
      <alignment horizontal="center" vertical="center"/>
    </xf>
    <xf numFmtId="0" fontId="14" fillId="3" borderId="60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2" borderId="61" xfId="0" applyFont="1" applyFill="1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 textRotation="90" wrapText="1"/>
    </xf>
    <xf numFmtId="0" fontId="19" fillId="2" borderId="58" xfId="0" applyFont="1" applyFill="1" applyBorder="1" applyAlignment="1">
      <alignment horizontal="center" vertical="center" textRotation="90" wrapText="1"/>
    </xf>
    <xf numFmtId="0" fontId="18" fillId="3" borderId="44" xfId="0" applyFont="1" applyFill="1" applyBorder="1" applyAlignment="1">
      <alignment horizontal="center" vertical="center" wrapText="1"/>
    </xf>
    <xf numFmtId="0" fontId="18" fillId="3" borderId="48" xfId="0" applyFont="1" applyFill="1" applyBorder="1" applyAlignment="1">
      <alignment horizontal="center" vertical="center"/>
    </xf>
    <xf numFmtId="0" fontId="18" fillId="3" borderId="45" xfId="0" applyFont="1" applyFill="1" applyBorder="1" applyAlignment="1">
      <alignment horizontal="center" vertical="center"/>
    </xf>
    <xf numFmtId="0" fontId="18" fillId="3" borderId="49" xfId="0" applyFont="1" applyFill="1" applyBorder="1" applyAlignment="1">
      <alignment horizontal="center" vertical="center"/>
    </xf>
    <xf numFmtId="0" fontId="18" fillId="3" borderId="50" xfId="0" applyFont="1" applyFill="1" applyBorder="1" applyAlignment="1">
      <alignment horizontal="center" vertical="center"/>
    </xf>
    <xf numFmtId="0" fontId="18" fillId="3" borderId="51" xfId="0" applyFont="1" applyFill="1" applyBorder="1" applyAlignment="1">
      <alignment horizontal="center" vertical="center"/>
    </xf>
    <xf numFmtId="0" fontId="14" fillId="3" borderId="46" xfId="0" applyFont="1" applyFill="1" applyBorder="1" applyAlignment="1">
      <alignment horizontal="center" vertical="center"/>
    </xf>
    <xf numFmtId="0" fontId="14" fillId="3" borderId="52" xfId="0" applyFont="1" applyFill="1" applyBorder="1" applyAlignment="1">
      <alignment horizontal="center" vertical="center"/>
    </xf>
    <xf numFmtId="0" fontId="14" fillId="3" borderId="53" xfId="0" applyFont="1" applyFill="1" applyBorder="1" applyAlignment="1">
      <alignment horizontal="center" vertical="center"/>
    </xf>
    <xf numFmtId="0" fontId="14" fillId="0" borderId="54" xfId="0" applyFont="1" applyBorder="1" applyAlignment="1">
      <alignment horizontal="left" vertical="center"/>
    </xf>
    <xf numFmtId="0" fontId="14" fillId="0" borderId="55" xfId="0" applyFont="1" applyBorder="1" applyAlignment="1">
      <alignment horizontal="left" vertical="center"/>
    </xf>
    <xf numFmtId="166" fontId="18" fillId="0" borderId="56" xfId="0" applyNumberFormat="1" applyFont="1" applyBorder="1" applyAlignment="1" applyProtection="1">
      <alignment horizontal="center" vertical="center"/>
      <protection locked="0"/>
    </xf>
    <xf numFmtId="166" fontId="18" fillId="0" borderId="49" xfId="0" applyNumberFormat="1" applyFont="1" applyBorder="1" applyAlignment="1" applyProtection="1">
      <alignment horizontal="center" vertical="center"/>
      <protection locked="0"/>
    </xf>
    <xf numFmtId="0" fontId="16" fillId="0" borderId="44" xfId="0" applyFont="1" applyBorder="1" applyAlignment="1">
      <alignment vertical="center"/>
    </xf>
    <xf numFmtId="0" fontId="17" fillId="0" borderId="45" xfId="0" applyFont="1" applyBorder="1" applyAlignment="1">
      <alignment vertical="center"/>
    </xf>
    <xf numFmtId="0" fontId="17" fillId="0" borderId="46" xfId="0" applyFont="1" applyBorder="1" applyAlignment="1">
      <alignment vertical="center"/>
    </xf>
    <xf numFmtId="0" fontId="17" fillId="0" borderId="47" xfId="0" applyFont="1" applyBorder="1" applyAlignment="1">
      <alignment vertical="center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>
      <alignment horizontal="right" vertical="center"/>
    </xf>
    <xf numFmtId="0" fontId="13" fillId="4" borderId="41" xfId="0" applyFont="1" applyFill="1" applyBorder="1" applyAlignment="1" applyProtection="1">
      <alignment horizontal="center" vertical="center"/>
      <protection locked="0"/>
    </xf>
    <xf numFmtId="0" fontId="13" fillId="4" borderId="42" xfId="0" applyFont="1" applyFill="1" applyBorder="1" applyAlignment="1" applyProtection="1">
      <alignment horizontal="center" vertical="center"/>
      <protection locked="0"/>
    </xf>
    <xf numFmtId="0" fontId="13" fillId="4" borderId="43" xfId="0" applyFont="1" applyFill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169" fontId="0" fillId="10" borderId="111" xfId="0" applyNumberFormat="1" applyFill="1" applyBorder="1"/>
    <xf numFmtId="169" fontId="0" fillId="10" borderId="112" xfId="0" applyNumberFormat="1" applyFill="1" applyBorder="1"/>
    <xf numFmtId="169" fontId="0" fillId="10" borderId="107" xfId="0" applyNumberFormat="1" applyFill="1" applyBorder="1"/>
    <xf numFmtId="169" fontId="0" fillId="10" borderId="81" xfId="0" applyNumberFormat="1" applyFill="1" applyBorder="1"/>
    <xf numFmtId="169" fontId="0" fillId="10" borderId="108" xfId="0" applyNumberFormat="1" applyFill="1" applyBorder="1"/>
    <xf numFmtId="169" fontId="0" fillId="10" borderId="83" xfId="0" applyNumberFormat="1" applyFill="1" applyBorder="1"/>
    <xf numFmtId="169" fontId="0" fillId="9" borderId="85" xfId="0" applyNumberFormat="1" applyFill="1" applyBorder="1"/>
    <xf numFmtId="169" fontId="0" fillId="9" borderId="104" xfId="0" applyNumberFormat="1" applyFill="1" applyBorder="1"/>
    <xf numFmtId="169" fontId="0" fillId="9" borderId="138" xfId="0" applyNumberFormat="1" applyFill="1" applyBorder="1"/>
    <xf numFmtId="169" fontId="0" fillId="9" borderId="87" xfId="0" applyNumberFormat="1" applyFill="1" applyBorder="1"/>
    <xf numFmtId="169" fontId="0" fillId="9" borderId="105" xfId="0" applyNumberFormat="1" applyFill="1" applyBorder="1"/>
    <xf numFmtId="169" fontId="0" fillId="9" borderId="139" xfId="0" applyNumberFormat="1" applyFill="1" applyBorder="1"/>
    <xf numFmtId="169" fontId="0" fillId="11" borderId="123" xfId="0" applyNumberFormat="1" applyFill="1" applyBorder="1"/>
    <xf numFmtId="169" fontId="0" fillId="11" borderId="124" xfId="0" applyNumberFormat="1" applyFill="1" applyBorder="1"/>
    <xf numFmtId="169" fontId="0" fillId="11" borderId="129" xfId="0" applyNumberFormat="1" applyFill="1" applyBorder="1"/>
    <xf numFmtId="169" fontId="0" fillId="11" borderId="130" xfId="0" applyNumberFormat="1" applyFill="1" applyBorder="1"/>
    <xf numFmtId="2" fontId="0" fillId="10" borderId="113" xfId="0" applyNumberFormat="1" applyFill="1" applyBorder="1"/>
    <xf numFmtId="2" fontId="0" fillId="10" borderId="82" xfId="0" applyNumberFormat="1" applyFill="1" applyBorder="1"/>
    <xf numFmtId="2" fontId="0" fillId="10" borderId="84" xfId="0" applyNumberFormat="1" applyFill="1" applyBorder="1"/>
    <xf numFmtId="2" fontId="0" fillId="9" borderId="89" xfId="0" applyNumberFormat="1" applyFill="1" applyBorder="1"/>
    <xf numFmtId="2" fontId="0" fillId="9" borderId="106" xfId="0" applyNumberFormat="1" applyFill="1" applyBorder="1"/>
    <xf numFmtId="2" fontId="0" fillId="9" borderId="140" xfId="0" applyNumberFormat="1" applyFill="1" applyBorder="1"/>
    <xf numFmtId="2" fontId="0" fillId="11" borderId="131" xfId="0" applyNumberFormat="1" applyFill="1" applyBorder="1"/>
    <xf numFmtId="2" fontId="0" fillId="11" borderId="125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28EA8-3A73-407B-87F0-F092C49A7C46}">
  <sheetPr codeName="Sheet1">
    <pageSetUpPr fitToPage="1"/>
  </sheetPr>
  <dimension ref="A1:AL47"/>
  <sheetViews>
    <sheetView zoomScaleNormal="100" workbookViewId="0">
      <selection activeCell="C3" sqref="C3:S3"/>
    </sheetView>
  </sheetViews>
  <sheetFormatPr defaultColWidth="9.1796875" defaultRowHeight="10" x14ac:dyDescent="0.25"/>
  <cols>
    <col min="1" max="1" width="3.26953125" style="3" customWidth="1"/>
    <col min="2" max="2" width="23.7265625" style="3" customWidth="1"/>
    <col min="3" max="33" width="4.453125" style="1" customWidth="1"/>
    <col min="34" max="37" width="4.453125" style="3" customWidth="1"/>
    <col min="38" max="38" width="4.7265625" style="1" customWidth="1"/>
    <col min="39" max="16384" width="9.1796875" style="3"/>
  </cols>
  <sheetData>
    <row r="1" spans="1:38" ht="20.149999999999999" customHeight="1" thickBot="1" x14ac:dyDescent="0.3">
      <c r="A1" s="184" t="s">
        <v>7</v>
      </c>
      <c r="B1" s="184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4" t="s">
        <v>8</v>
      </c>
      <c r="U1" s="184"/>
      <c r="V1" s="184"/>
      <c r="W1" s="184"/>
      <c r="X1" s="189"/>
      <c r="Y1" s="190"/>
      <c r="Z1" s="190"/>
      <c r="AA1" s="190"/>
      <c r="AB1" s="190"/>
      <c r="AC1" s="190"/>
      <c r="AD1" s="190"/>
      <c r="AE1" s="190"/>
      <c r="AF1" s="191"/>
      <c r="AG1" s="7"/>
      <c r="AH1" s="181" t="s">
        <v>21</v>
      </c>
      <c r="AI1" s="182"/>
      <c r="AJ1" s="182"/>
      <c r="AK1" s="182"/>
      <c r="AL1" s="183"/>
    </row>
    <row r="2" spans="1:38" ht="10" customHeight="1" thickBot="1" x14ac:dyDescent="0.3">
      <c r="A2" s="63"/>
      <c r="B2" s="63"/>
      <c r="C2" s="3"/>
      <c r="D2" s="4"/>
      <c r="E2" s="4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4"/>
      <c r="U2" s="4"/>
      <c r="V2" s="4"/>
      <c r="W2" s="4"/>
      <c r="AH2" s="181"/>
      <c r="AI2" s="182"/>
      <c r="AJ2" s="182"/>
      <c r="AK2" s="182"/>
      <c r="AL2" s="183"/>
    </row>
    <row r="3" spans="1:38" ht="20.149999999999999" customHeight="1" thickBot="1" x14ac:dyDescent="0.3">
      <c r="A3" s="184" t="s">
        <v>6</v>
      </c>
      <c r="B3" s="184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4" t="s">
        <v>9</v>
      </c>
      <c r="U3" s="184"/>
      <c r="V3" s="184"/>
      <c r="W3" s="184"/>
      <c r="X3" s="189"/>
      <c r="Y3" s="190"/>
      <c r="Z3" s="190"/>
      <c r="AA3" s="190"/>
      <c r="AB3" s="190"/>
      <c r="AC3" s="190"/>
      <c r="AD3" s="190"/>
      <c r="AE3" s="190"/>
      <c r="AF3" s="191"/>
      <c r="AG3" s="7"/>
      <c r="AH3" s="185" t="s">
        <v>22</v>
      </c>
      <c r="AI3" s="186"/>
      <c r="AJ3" s="186"/>
      <c r="AK3" s="186"/>
      <c r="AL3" s="187"/>
    </row>
    <row r="4" spans="1:38" ht="20.149999999999999" customHeight="1" thickBot="1" x14ac:dyDescent="0.3">
      <c r="C4" s="5" t="s">
        <v>0</v>
      </c>
      <c r="D4" s="5" t="s">
        <v>1</v>
      </c>
      <c r="AH4" s="64"/>
    </row>
    <row r="5" spans="1:38" ht="16" customHeight="1" thickBot="1" x14ac:dyDescent="0.3">
      <c r="A5" s="173" t="s">
        <v>19</v>
      </c>
      <c r="B5" s="174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10"/>
      <c r="AH5" s="156">
        <f>COUNTIF(C5:AG5,"Y")</f>
        <v>0</v>
      </c>
      <c r="AI5" s="157"/>
      <c r="AJ5" s="157"/>
      <c r="AK5" s="157"/>
      <c r="AL5" s="158"/>
    </row>
    <row r="6" spans="1:38" ht="16" thickBot="1" x14ac:dyDescent="0.3">
      <c r="A6" s="177"/>
      <c r="B6" s="178"/>
      <c r="C6" s="11">
        <v>1</v>
      </c>
      <c r="D6" s="12">
        <v>2</v>
      </c>
      <c r="E6" s="12">
        <v>3</v>
      </c>
      <c r="F6" s="12">
        <v>4</v>
      </c>
      <c r="G6" s="12">
        <v>5</v>
      </c>
      <c r="H6" s="12">
        <v>6</v>
      </c>
      <c r="I6" s="12">
        <v>7</v>
      </c>
      <c r="J6" s="12">
        <v>8</v>
      </c>
      <c r="K6" s="12">
        <v>9</v>
      </c>
      <c r="L6" s="12">
        <v>10</v>
      </c>
      <c r="M6" s="12">
        <v>11</v>
      </c>
      <c r="N6" s="12">
        <v>12</v>
      </c>
      <c r="O6" s="12">
        <v>13</v>
      </c>
      <c r="P6" s="12">
        <v>14</v>
      </c>
      <c r="Q6" s="12">
        <v>15</v>
      </c>
      <c r="R6" s="12">
        <v>16</v>
      </c>
      <c r="S6" s="12">
        <v>17</v>
      </c>
      <c r="T6" s="12">
        <v>18</v>
      </c>
      <c r="U6" s="12">
        <v>19</v>
      </c>
      <c r="V6" s="12">
        <v>20</v>
      </c>
      <c r="W6" s="12">
        <v>21</v>
      </c>
      <c r="X6" s="12">
        <v>22</v>
      </c>
      <c r="Y6" s="12">
        <v>23</v>
      </c>
      <c r="Z6" s="12">
        <v>24</v>
      </c>
      <c r="AA6" s="12">
        <v>25</v>
      </c>
      <c r="AB6" s="12">
        <v>26</v>
      </c>
      <c r="AC6" s="12">
        <v>27</v>
      </c>
      <c r="AD6" s="12">
        <v>28</v>
      </c>
      <c r="AE6" s="12">
        <v>29</v>
      </c>
      <c r="AF6" s="12">
        <v>30</v>
      </c>
      <c r="AG6" s="13">
        <v>31</v>
      </c>
      <c r="AH6" s="159" t="s">
        <v>5</v>
      </c>
      <c r="AI6" s="160"/>
      <c r="AJ6" s="160"/>
      <c r="AK6" s="160"/>
      <c r="AL6" s="161"/>
    </row>
    <row r="7" spans="1:38" ht="32" thickTop="1" x14ac:dyDescent="0.25">
      <c r="A7" s="179"/>
      <c r="B7" s="180"/>
      <c r="C7" s="175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4"/>
      <c r="AH7" s="14" t="s">
        <v>10</v>
      </c>
      <c r="AI7" s="15" t="s">
        <v>11</v>
      </c>
      <c r="AJ7" s="15" t="s">
        <v>12</v>
      </c>
      <c r="AK7" s="15" t="s">
        <v>13</v>
      </c>
      <c r="AL7" s="162" t="s">
        <v>18</v>
      </c>
    </row>
    <row r="8" spans="1:38" ht="16" customHeight="1" thickBot="1" x14ac:dyDescent="0.3">
      <c r="A8" s="16"/>
      <c r="B8" s="17" t="s">
        <v>20</v>
      </c>
      <c r="C8" s="176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5"/>
      <c r="AH8" s="18" t="s">
        <v>2</v>
      </c>
      <c r="AI8" s="19" t="s">
        <v>14</v>
      </c>
      <c r="AJ8" s="19" t="s">
        <v>3</v>
      </c>
      <c r="AK8" s="19" t="s">
        <v>15</v>
      </c>
      <c r="AL8" s="163"/>
    </row>
    <row r="9" spans="1:38" ht="16" customHeight="1" thickTop="1" x14ac:dyDescent="0.25">
      <c r="A9" s="20">
        <v>1</v>
      </c>
      <c r="B9" s="21"/>
      <c r="C9" s="22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4"/>
      <c r="AH9" s="25">
        <f>COUNTIF(C9:AG9,AH8)</f>
        <v>0</v>
      </c>
      <c r="AI9" s="26">
        <f>COUNTIF(C9:AG9,AI8)</f>
        <v>0</v>
      </c>
      <c r="AJ9" s="26">
        <f>COUNTIF(C9:AG9,AJ8)</f>
        <v>0</v>
      </c>
      <c r="AK9" s="26">
        <f>COUNTIF(C9:AG9,AK8)</f>
        <v>0</v>
      </c>
      <c r="AL9" s="27" t="e">
        <f>IF((100/AH5)*(AH9+AI9)=0,0,(100/AH5)*(AH9+AI9))</f>
        <v>#DIV/0!</v>
      </c>
    </row>
    <row r="10" spans="1:38" ht="16" customHeight="1" x14ac:dyDescent="0.25">
      <c r="A10" s="28">
        <v>2</v>
      </c>
      <c r="B10" s="29"/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2"/>
      <c r="AH10" s="33">
        <f>COUNTIF(C10:AG10,AH8)</f>
        <v>0</v>
      </c>
      <c r="AI10" s="34">
        <f>COUNTIF(C10:AG10,AI8)</f>
        <v>0</v>
      </c>
      <c r="AJ10" s="34">
        <f>COUNTIF(C10:AG10,AJ8)</f>
        <v>0</v>
      </c>
      <c r="AK10" s="34">
        <f>COUNTIF(C10:AG10,AK8)</f>
        <v>0</v>
      </c>
      <c r="AL10" s="35" t="e">
        <f>IF((100/AH5)*(AH10+AI10)=0,0,(100/AH5)*(AH10+AI10))</f>
        <v>#DIV/0!</v>
      </c>
    </row>
    <row r="11" spans="1:38" ht="16" customHeight="1" x14ac:dyDescent="0.25">
      <c r="A11" s="28">
        <v>3</v>
      </c>
      <c r="B11" s="29"/>
      <c r="C11" s="30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2"/>
      <c r="AH11" s="33">
        <f>COUNTIF(C11:AG11,AH8)</f>
        <v>0</v>
      </c>
      <c r="AI11" s="34">
        <f>COUNTIF(C11:AG11,AI8)</f>
        <v>0</v>
      </c>
      <c r="AJ11" s="34">
        <f>COUNTIF(C11:AG11,AJ8)</f>
        <v>0</v>
      </c>
      <c r="AK11" s="34">
        <f>COUNTIF(C11:AG11,AK8)</f>
        <v>0</v>
      </c>
      <c r="AL11" s="35" t="e">
        <f>IF((100/AH5)*(AH11+AI11)=0,0,(100/AH5)*(AH11+AI11))</f>
        <v>#DIV/0!</v>
      </c>
    </row>
    <row r="12" spans="1:38" ht="16" customHeight="1" x14ac:dyDescent="0.25">
      <c r="A12" s="28">
        <v>4</v>
      </c>
      <c r="B12" s="29"/>
      <c r="C12" s="30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2"/>
      <c r="AH12" s="33">
        <f>COUNTIF(C12:AG12,AH8)</f>
        <v>0</v>
      </c>
      <c r="AI12" s="34">
        <f>COUNTIF(C12:AG12,AI8)</f>
        <v>0</v>
      </c>
      <c r="AJ12" s="34">
        <f>COUNTIF(C12:AG12,AJ8)</f>
        <v>0</v>
      </c>
      <c r="AK12" s="34">
        <f>COUNTIF(C12:AG12,AK8)</f>
        <v>0</v>
      </c>
      <c r="AL12" s="35" t="e">
        <f>IF((100/AH5)*(AH12+AI12)=0,0,(100/AH5)*(AH12+AI12))</f>
        <v>#DIV/0!</v>
      </c>
    </row>
    <row r="13" spans="1:38" ht="16" customHeight="1" x14ac:dyDescent="0.25">
      <c r="A13" s="28">
        <v>5</v>
      </c>
      <c r="B13" s="29"/>
      <c r="C13" s="30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2"/>
      <c r="AH13" s="33">
        <f>COUNTIF(C13:AG13,AH8)</f>
        <v>0</v>
      </c>
      <c r="AI13" s="34">
        <f>COUNTIF(C13:AG13,AI8)</f>
        <v>0</v>
      </c>
      <c r="AJ13" s="34">
        <f>COUNTIF(C13:AG13,AJ8)</f>
        <v>0</v>
      </c>
      <c r="AK13" s="34">
        <f>COUNTIF(C13:AG13,AK8)</f>
        <v>0</v>
      </c>
      <c r="AL13" s="35" t="e">
        <f>IF((100/AH5)*(AH13+AI13)=0,0,(100/AH5)*(AH13+AI13))</f>
        <v>#DIV/0!</v>
      </c>
    </row>
    <row r="14" spans="1:38" ht="16" customHeight="1" x14ac:dyDescent="0.25">
      <c r="A14" s="28">
        <v>6</v>
      </c>
      <c r="B14" s="29"/>
      <c r="C14" s="30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2"/>
      <c r="AH14" s="33">
        <f>COUNTIF(C14:AG14,AH8)</f>
        <v>0</v>
      </c>
      <c r="AI14" s="34">
        <f>COUNTIF(C14:AG14,AI8)</f>
        <v>0</v>
      </c>
      <c r="AJ14" s="34">
        <f>COUNTIF(C14:AG14,AJ8)</f>
        <v>0</v>
      </c>
      <c r="AK14" s="34">
        <f>COUNTIF(C14:AG14,AK8)</f>
        <v>0</v>
      </c>
      <c r="AL14" s="35" t="e">
        <f>IF((100/AH5)*(AH14+AI14)=0,0,(100/AH5)*(AH14+AI14))</f>
        <v>#DIV/0!</v>
      </c>
    </row>
    <row r="15" spans="1:38" ht="16" customHeight="1" x14ac:dyDescent="0.25">
      <c r="A15" s="28">
        <v>7</v>
      </c>
      <c r="B15" s="29"/>
      <c r="C15" s="30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2"/>
      <c r="AH15" s="33">
        <f>COUNTIF(C15:AG15,AH8)</f>
        <v>0</v>
      </c>
      <c r="AI15" s="34">
        <f>COUNTIF(C15:AG15,AI8)</f>
        <v>0</v>
      </c>
      <c r="AJ15" s="34">
        <f>COUNTIF(C15:AG15,AJ8)</f>
        <v>0</v>
      </c>
      <c r="AK15" s="34">
        <f>COUNTIF(C15:AG15,AK8)</f>
        <v>0</v>
      </c>
      <c r="AL15" s="35" t="e">
        <f>IF((100/AH5)*(AH15+AI15)=0,0,(100/AH5)*(AH15+AI15))</f>
        <v>#DIV/0!</v>
      </c>
    </row>
    <row r="16" spans="1:38" ht="16" customHeight="1" x14ac:dyDescent="0.25">
      <c r="A16" s="28">
        <v>8</v>
      </c>
      <c r="B16" s="29"/>
      <c r="C16" s="30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2"/>
      <c r="AH16" s="33">
        <f>COUNTIF(C16:AG16,AH8)</f>
        <v>0</v>
      </c>
      <c r="AI16" s="34">
        <f>COUNTIF(C16:AG16,AI8)</f>
        <v>0</v>
      </c>
      <c r="AJ16" s="34">
        <f>COUNTIF(C16:AG16,AJ8)</f>
        <v>0</v>
      </c>
      <c r="AK16" s="34">
        <f>COUNTIF(C16:AG16,AK8)</f>
        <v>0</v>
      </c>
      <c r="AL16" s="35" t="e">
        <f>IF((100/AH5)*(AH16+AI16)=0,0,(100/AH5)*(AH16+AI16))</f>
        <v>#DIV/0!</v>
      </c>
    </row>
    <row r="17" spans="1:38" ht="16" customHeight="1" x14ac:dyDescent="0.25">
      <c r="A17" s="28">
        <v>9</v>
      </c>
      <c r="B17" s="29"/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2"/>
      <c r="AH17" s="33">
        <f>COUNTIF(C17:AG17,AH8)</f>
        <v>0</v>
      </c>
      <c r="AI17" s="34">
        <f>COUNTIF(C17:AG17,AI8)</f>
        <v>0</v>
      </c>
      <c r="AJ17" s="34">
        <f>COUNTIF(C17:AG17,AJ8)</f>
        <v>0</v>
      </c>
      <c r="AK17" s="34">
        <f>COUNTIF(C17:AG17,AK8)</f>
        <v>0</v>
      </c>
      <c r="AL17" s="35" t="e">
        <f>IF((100/AH5)*(AH17+AI17)=0,0,(100/AH5)*(AH17+AI17))</f>
        <v>#DIV/0!</v>
      </c>
    </row>
    <row r="18" spans="1:38" ht="16" customHeight="1" x14ac:dyDescent="0.25">
      <c r="A18" s="28">
        <v>10</v>
      </c>
      <c r="B18" s="29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2"/>
      <c r="AH18" s="33">
        <f>COUNTIF(C18:AG18,AH8)</f>
        <v>0</v>
      </c>
      <c r="AI18" s="34">
        <f>COUNTIF(C18:AG18,AI8)</f>
        <v>0</v>
      </c>
      <c r="AJ18" s="34">
        <f>COUNTIF(C18:AG18,AJ8)</f>
        <v>0</v>
      </c>
      <c r="AK18" s="34">
        <f>COUNTIF(C18:AG18,AK8)</f>
        <v>0</v>
      </c>
      <c r="AL18" s="35" t="e">
        <f>IF((100/AH5)*(AH18+AI18)=0,0,(100/AH5)*(AH18+AI18))</f>
        <v>#DIV/0!</v>
      </c>
    </row>
    <row r="19" spans="1:38" ht="16" customHeight="1" x14ac:dyDescent="0.25">
      <c r="A19" s="28">
        <v>11</v>
      </c>
      <c r="B19" s="29"/>
      <c r="C19" s="30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2"/>
      <c r="AH19" s="33">
        <f>COUNTIF(C19:AG19,AH8)</f>
        <v>0</v>
      </c>
      <c r="AI19" s="34">
        <f>COUNTIF(C19:AG19,AI8)</f>
        <v>0</v>
      </c>
      <c r="AJ19" s="34">
        <f>COUNTIF(C19:AG19,AJ8)</f>
        <v>0</v>
      </c>
      <c r="AK19" s="34">
        <f>COUNTIF(C19:AG19,AK8)</f>
        <v>0</v>
      </c>
      <c r="AL19" s="35" t="e">
        <f>IF((100/AH5)*(AH19+AI19)=0,0,(100/AH5)*(AH19+AI19))</f>
        <v>#DIV/0!</v>
      </c>
    </row>
    <row r="20" spans="1:38" ht="16" customHeight="1" x14ac:dyDescent="0.25">
      <c r="A20" s="28">
        <v>12</v>
      </c>
      <c r="B20" s="29"/>
      <c r="C20" s="30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2"/>
      <c r="AH20" s="33">
        <f>COUNTIF(C20:AG20,AH8)</f>
        <v>0</v>
      </c>
      <c r="AI20" s="34">
        <f>COUNTIF(C20:AG20,AI8)</f>
        <v>0</v>
      </c>
      <c r="AJ20" s="34">
        <f>COUNTIF(C20:AG20,AJ8)</f>
        <v>0</v>
      </c>
      <c r="AK20" s="34">
        <f>COUNTIF(C20:AG20,AK8)</f>
        <v>0</v>
      </c>
      <c r="AL20" s="35" t="e">
        <f>IF((100/AH5)*(AH20+AI20)=0,0,(100/AH5)*(AH20+AI20))</f>
        <v>#DIV/0!</v>
      </c>
    </row>
    <row r="21" spans="1:38" ht="16" customHeight="1" x14ac:dyDescent="0.25">
      <c r="A21" s="28">
        <v>13</v>
      </c>
      <c r="B21" s="29"/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2"/>
      <c r="AH21" s="33">
        <f>COUNTIF(C21:AG21,AH8)</f>
        <v>0</v>
      </c>
      <c r="AI21" s="34">
        <f>COUNTIF(C21:AG21,AI8)</f>
        <v>0</v>
      </c>
      <c r="AJ21" s="34">
        <f>COUNTIF(C21:AG21,AJ8)</f>
        <v>0</v>
      </c>
      <c r="AK21" s="34">
        <f>COUNTIF(C21:AG21,AK8)</f>
        <v>0</v>
      </c>
      <c r="AL21" s="35" t="e">
        <f>IF((100/AH5)*(AH21+AI21)=0,0,(100/AH5)*(AH21+AI21))</f>
        <v>#DIV/0!</v>
      </c>
    </row>
    <row r="22" spans="1:38" ht="16" customHeight="1" x14ac:dyDescent="0.25">
      <c r="A22" s="28">
        <v>14</v>
      </c>
      <c r="B22" s="29"/>
      <c r="C22" s="30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2"/>
      <c r="AH22" s="33">
        <f>COUNTIF(C22:AG22,AH8)</f>
        <v>0</v>
      </c>
      <c r="AI22" s="34">
        <f>COUNTIF(C22:AG22,AI8)</f>
        <v>0</v>
      </c>
      <c r="AJ22" s="34">
        <f>COUNTIF(C22:AG22,AJ8)</f>
        <v>0</v>
      </c>
      <c r="AK22" s="34">
        <f>COUNTIF(C22:AG22,AK8)</f>
        <v>0</v>
      </c>
      <c r="AL22" s="35" t="e">
        <f>IF((100/AH5)*(AH22+AI22)=0,0,(100/AH5)*(AH22+AI22))</f>
        <v>#DIV/0!</v>
      </c>
    </row>
    <row r="23" spans="1:38" ht="16" customHeight="1" x14ac:dyDescent="0.25">
      <c r="A23" s="28">
        <v>15</v>
      </c>
      <c r="B23" s="29"/>
      <c r="C23" s="30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2"/>
      <c r="AH23" s="33">
        <f>COUNTIF(C23:AG23,AH8)</f>
        <v>0</v>
      </c>
      <c r="AI23" s="34">
        <f>COUNTIF(C23:AG23,AI8)</f>
        <v>0</v>
      </c>
      <c r="AJ23" s="34">
        <f>COUNTIF(C23:AG23,AJ8)</f>
        <v>0</v>
      </c>
      <c r="AK23" s="34">
        <f>COUNTIF(C23:AG23,AK8)</f>
        <v>0</v>
      </c>
      <c r="AL23" s="35" t="e">
        <f>IF((100/AH5)*(AH23+AI23)=0,0,(100/AH5)*(AH23+AI23))</f>
        <v>#DIV/0!</v>
      </c>
    </row>
    <row r="24" spans="1:38" ht="16" customHeight="1" x14ac:dyDescent="0.25">
      <c r="A24" s="28">
        <v>16</v>
      </c>
      <c r="B24" s="29"/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2"/>
      <c r="AH24" s="33">
        <f>COUNTIF(C24:AG24,AH8)</f>
        <v>0</v>
      </c>
      <c r="AI24" s="34">
        <f>COUNTIF(C24:AG24,AI8)</f>
        <v>0</v>
      </c>
      <c r="AJ24" s="34">
        <f>COUNTIF(C24:AG24,AJ8)</f>
        <v>0</v>
      </c>
      <c r="AK24" s="34">
        <f>COUNTIF(C24:AG24,AK8)</f>
        <v>0</v>
      </c>
      <c r="AL24" s="35" t="e">
        <f>IF((100/AH5)*(AH24+AI24)=0,0,(100/AH5)*(AH24+AI24))</f>
        <v>#DIV/0!</v>
      </c>
    </row>
    <row r="25" spans="1:38" ht="16" customHeight="1" x14ac:dyDescent="0.25">
      <c r="A25" s="28">
        <v>17</v>
      </c>
      <c r="B25" s="29"/>
      <c r="C25" s="3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2"/>
      <c r="AH25" s="33">
        <f>COUNTIF(C25:AG25,AH8)</f>
        <v>0</v>
      </c>
      <c r="AI25" s="34">
        <f>COUNTIF(C25:AG25,AI8)</f>
        <v>0</v>
      </c>
      <c r="AJ25" s="34">
        <f>COUNTIF(C25:AG25,AJ8)</f>
        <v>0</v>
      </c>
      <c r="AK25" s="34">
        <f>COUNTIF(C25:AG25,AK8)</f>
        <v>0</v>
      </c>
      <c r="AL25" s="35" t="e">
        <f>IF((100/AH5)*(AH25+AI25)=0,0,(100/AH5)*(AH25+AI25))</f>
        <v>#DIV/0!</v>
      </c>
    </row>
    <row r="26" spans="1:38" ht="16" customHeight="1" x14ac:dyDescent="0.25">
      <c r="A26" s="28">
        <v>18</v>
      </c>
      <c r="B26" s="29"/>
      <c r="C26" s="30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2"/>
      <c r="AH26" s="33">
        <f>COUNTIF(C26:AG26,AH8)</f>
        <v>0</v>
      </c>
      <c r="AI26" s="34">
        <f>COUNTIF(C26:AG26,AI8)</f>
        <v>0</v>
      </c>
      <c r="AJ26" s="34">
        <f>COUNTIF(C26:AG26,AJ8)</f>
        <v>0</v>
      </c>
      <c r="AK26" s="34">
        <f>COUNTIF(C26:AG26,AK8)</f>
        <v>0</v>
      </c>
      <c r="AL26" s="35" t="e">
        <f>IF((100/AH5)*(AH26+AI26)=0,0,(100/AH5)*(AH26+AI26))</f>
        <v>#DIV/0!</v>
      </c>
    </row>
    <row r="27" spans="1:38" ht="16" customHeight="1" x14ac:dyDescent="0.25">
      <c r="A27" s="28">
        <v>19</v>
      </c>
      <c r="B27" s="29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2"/>
      <c r="AH27" s="33">
        <f>COUNTIF(C27:AG27,AH8)</f>
        <v>0</v>
      </c>
      <c r="AI27" s="34">
        <f>COUNTIF(C27:AG27,AI8)</f>
        <v>0</v>
      </c>
      <c r="AJ27" s="34">
        <f>COUNTIF(C27:AG27,AJ8)</f>
        <v>0</v>
      </c>
      <c r="AK27" s="34">
        <f>COUNTIF(C27:AG27,AK8)</f>
        <v>0</v>
      </c>
      <c r="AL27" s="35" t="e">
        <f>IF((100/AH5)*(AH27+AI27)=0,0,(100/AH5)*(AH27+AI27))</f>
        <v>#DIV/0!</v>
      </c>
    </row>
    <row r="28" spans="1:38" ht="16" customHeight="1" x14ac:dyDescent="0.25">
      <c r="A28" s="28">
        <v>20</v>
      </c>
      <c r="B28" s="29"/>
      <c r="C28" s="30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2"/>
      <c r="AH28" s="33">
        <f>COUNTIF(C28:AG28,AH8)</f>
        <v>0</v>
      </c>
      <c r="AI28" s="34">
        <f>COUNTIF(C28:AG28,AI8)</f>
        <v>0</v>
      </c>
      <c r="AJ28" s="34">
        <f>COUNTIF(C28:AG28,AJ8)</f>
        <v>0</v>
      </c>
      <c r="AK28" s="34">
        <f>COUNTIF(C28:AG28,AK8)</f>
        <v>0</v>
      </c>
      <c r="AL28" s="35" t="e">
        <f>IF((100/AH5)*(AH28+AI28)=0,0,(100/AH5)*(AH28+AI28))</f>
        <v>#DIV/0!</v>
      </c>
    </row>
    <row r="29" spans="1:38" ht="16" customHeight="1" x14ac:dyDescent="0.25">
      <c r="A29" s="28">
        <v>21</v>
      </c>
      <c r="B29" s="29"/>
      <c r="C29" s="30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2"/>
      <c r="AH29" s="33">
        <f>COUNTIF(C29:AG29,AH8)</f>
        <v>0</v>
      </c>
      <c r="AI29" s="34">
        <f>COUNTIF(C29:AG29,AI8)</f>
        <v>0</v>
      </c>
      <c r="AJ29" s="34">
        <f>COUNTIF(C29:AG29,AJ8)</f>
        <v>0</v>
      </c>
      <c r="AK29" s="34">
        <f>COUNTIF(C29:AG29,AK8)</f>
        <v>0</v>
      </c>
      <c r="AL29" s="35" t="e">
        <f>IF((100/AH5)*(AH29+AI29)=0,0,(100/AH5)*(AH29+AI29))</f>
        <v>#DIV/0!</v>
      </c>
    </row>
    <row r="30" spans="1:38" ht="16" customHeight="1" x14ac:dyDescent="0.25">
      <c r="A30" s="28">
        <v>22</v>
      </c>
      <c r="B30" s="29"/>
      <c r="C30" s="30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2"/>
      <c r="AH30" s="33">
        <f>COUNTIF(C30:AG30,AH8)</f>
        <v>0</v>
      </c>
      <c r="AI30" s="34">
        <f>COUNTIF(C30:AG30,AI8)</f>
        <v>0</v>
      </c>
      <c r="AJ30" s="34">
        <f>COUNTIF(C30:AG30,AJ8)</f>
        <v>0</v>
      </c>
      <c r="AK30" s="34">
        <f>COUNTIF(C30:AG30,AK8)</f>
        <v>0</v>
      </c>
      <c r="AL30" s="35" t="e">
        <f>IF((100/AH5)*(AH30+AI30)=0,0,(100/AH5)*(AH30+AI30))</f>
        <v>#DIV/0!</v>
      </c>
    </row>
    <row r="31" spans="1:38" ht="16" customHeight="1" x14ac:dyDescent="0.25">
      <c r="A31" s="28">
        <v>23</v>
      </c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2"/>
      <c r="AH31" s="33">
        <f>COUNTIF(C31:AG31,AH8)</f>
        <v>0</v>
      </c>
      <c r="AI31" s="34">
        <f>COUNTIF(C31:AG31,AI8)</f>
        <v>0</v>
      </c>
      <c r="AJ31" s="34">
        <f>COUNTIF(C31:AG31,AJ8)</f>
        <v>0</v>
      </c>
      <c r="AK31" s="34">
        <f>COUNTIF(C31:AG31,AK8)</f>
        <v>0</v>
      </c>
      <c r="AL31" s="35" t="e">
        <f>IF((100/AH5)*(AH31+AI31)=0,0,(100/AH5)*(AH31+AI31))</f>
        <v>#DIV/0!</v>
      </c>
    </row>
    <row r="32" spans="1:38" ht="16" customHeight="1" x14ac:dyDescent="0.25">
      <c r="A32" s="28">
        <v>24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2"/>
      <c r="AH32" s="33">
        <f>COUNTIF(C32:AG32,AH8)</f>
        <v>0</v>
      </c>
      <c r="AI32" s="34">
        <f>COUNTIF(C32:AG32,AI8)</f>
        <v>0</v>
      </c>
      <c r="AJ32" s="34">
        <f>COUNTIF(C32:AG32,AJ8)</f>
        <v>0</v>
      </c>
      <c r="AK32" s="34">
        <f>COUNTIF(C32:AG32,AK8)</f>
        <v>0</v>
      </c>
      <c r="AL32" s="35" t="e">
        <f>IF((100/AH5)*(AH32+AI32)=0,0,(100/AH5)*(AH32+AI32))</f>
        <v>#DIV/0!</v>
      </c>
    </row>
    <row r="33" spans="1:38" ht="16" customHeight="1" x14ac:dyDescent="0.25">
      <c r="A33" s="28">
        <v>25</v>
      </c>
      <c r="B33" s="29"/>
      <c r="C33" s="30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2"/>
      <c r="AH33" s="33">
        <f>COUNTIF(C33:AG33,AH8)</f>
        <v>0</v>
      </c>
      <c r="AI33" s="34">
        <f>COUNTIF(C33:AG33,AI8)</f>
        <v>0</v>
      </c>
      <c r="AJ33" s="34">
        <f>COUNTIF(C33:AG33,AJ8)</f>
        <v>0</v>
      </c>
      <c r="AK33" s="34">
        <f>COUNTIF(C33:AG33,AK8)</f>
        <v>0</v>
      </c>
      <c r="AL33" s="35" t="e">
        <f>IF((100/AH5)*(AH33+AI33)=0,0,(100/AH5)*(AH33+AI33))</f>
        <v>#DIV/0!</v>
      </c>
    </row>
    <row r="34" spans="1:38" ht="16" customHeight="1" x14ac:dyDescent="0.25">
      <c r="A34" s="28">
        <v>26</v>
      </c>
      <c r="B34" s="29"/>
      <c r="C34" s="30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2"/>
      <c r="AH34" s="33">
        <f>COUNTIF(C34:AG34,AH8)</f>
        <v>0</v>
      </c>
      <c r="AI34" s="34">
        <f>COUNTIF(C34:AG34,AI8)</f>
        <v>0</v>
      </c>
      <c r="AJ34" s="34">
        <f>COUNTIF(C34:AG34,AJ8)</f>
        <v>0</v>
      </c>
      <c r="AK34" s="34">
        <f>COUNTIF(C34:AG34,AK8)</f>
        <v>0</v>
      </c>
      <c r="AL34" s="35" t="e">
        <f>IF((100/AH5)*(AH34+AI34)=0,0,(100/AH5)*(AH34+AI34))</f>
        <v>#DIV/0!</v>
      </c>
    </row>
    <row r="35" spans="1:38" ht="16" customHeight="1" x14ac:dyDescent="0.25">
      <c r="A35" s="28">
        <v>27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2"/>
      <c r="AH35" s="33">
        <f>COUNTIF(C35:AG35,AH8)</f>
        <v>0</v>
      </c>
      <c r="AI35" s="34">
        <f>COUNTIF(C35:AG35,AI8)</f>
        <v>0</v>
      </c>
      <c r="AJ35" s="34">
        <f>COUNTIF(C35:AG35,AJ8)</f>
        <v>0</v>
      </c>
      <c r="AK35" s="34">
        <f>COUNTIF(C35:AG35,AK8)</f>
        <v>0</v>
      </c>
      <c r="AL35" s="35" t="e">
        <f>IF((100/AH5)*(AH35+AI35)=0,0,(100/AH5)*(AH35+AI35))</f>
        <v>#DIV/0!</v>
      </c>
    </row>
    <row r="36" spans="1:38" ht="16" customHeight="1" x14ac:dyDescent="0.25">
      <c r="A36" s="28">
        <v>28</v>
      </c>
      <c r="B36" s="29"/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2"/>
      <c r="AH36" s="33">
        <f>COUNTIF(C36:AG36,AH8)</f>
        <v>0</v>
      </c>
      <c r="AI36" s="34">
        <f>COUNTIF(C36:AG36,AI8)</f>
        <v>0</v>
      </c>
      <c r="AJ36" s="34">
        <f>COUNTIF(C36:AG36,AJ8)</f>
        <v>0</v>
      </c>
      <c r="AK36" s="34">
        <f>COUNTIF(C36:AG36,AK8)</f>
        <v>0</v>
      </c>
      <c r="AL36" s="35" t="e">
        <f>IF((100/AH5)*(AH36+AI36)=0,0,(100/AH5)*(AH36+AI36))</f>
        <v>#DIV/0!</v>
      </c>
    </row>
    <row r="37" spans="1:38" ht="16" customHeight="1" x14ac:dyDescent="0.25">
      <c r="A37" s="28">
        <v>29</v>
      </c>
      <c r="B37" s="29"/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2"/>
      <c r="AH37" s="33">
        <f>COUNTIF(C37:AG37,AH8)</f>
        <v>0</v>
      </c>
      <c r="AI37" s="34">
        <f>COUNTIF(C37:AG37,AI8)</f>
        <v>0</v>
      </c>
      <c r="AJ37" s="34">
        <f>COUNTIF(C37:AG37,AJ8)</f>
        <v>0</v>
      </c>
      <c r="AK37" s="34">
        <f>COUNTIF(C37:AG37,AK8)</f>
        <v>0</v>
      </c>
      <c r="AL37" s="35" t="e">
        <f>IF((100/AH5)*(AH37+AI37)=0,0,(100/AH5)*(AH37+AI37))</f>
        <v>#DIV/0!</v>
      </c>
    </row>
    <row r="38" spans="1:38" ht="16" customHeight="1" thickBot="1" x14ac:dyDescent="0.3">
      <c r="A38" s="36">
        <v>30</v>
      </c>
      <c r="B38" s="37"/>
      <c r="C38" s="38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40"/>
      <c r="AH38" s="41">
        <f>COUNTIF(C38:AG38,AH8)</f>
        <v>0</v>
      </c>
      <c r="AI38" s="42">
        <f>COUNTIF(C38:AG38,AI8)</f>
        <v>0</v>
      </c>
      <c r="AJ38" s="42">
        <f>COUNTIF(C38:AG38,AJ8)</f>
        <v>0</v>
      </c>
      <c r="AK38" s="42">
        <f>COUNTIF(C38:AG38,AK8)</f>
        <v>0</v>
      </c>
      <c r="AL38" s="43" t="e">
        <f>IF((100/AH5)*(AH38+AI38)=0,0,(100/AH5)*(AH38+AI38))</f>
        <v>#DIV/0!</v>
      </c>
    </row>
    <row r="39" spans="1:38" ht="16" customHeight="1" thickBot="1" x14ac:dyDescent="0.3">
      <c r="A39" s="170" t="str">
        <f>IF(COUNTA(B9:B38)=0,"",COUNTA(B9:B38))</f>
        <v/>
      </c>
      <c r="B39" s="44" t="str">
        <f>AH8</f>
        <v>/</v>
      </c>
      <c r="C39" s="45">
        <f>COUNTIF(C9:C38,AH8)</f>
        <v>0</v>
      </c>
      <c r="D39" s="46">
        <f>COUNTIF(D9:D38,AH8)</f>
        <v>0</v>
      </c>
      <c r="E39" s="46">
        <f>COUNTIF(E9:E38,AH8)</f>
        <v>0</v>
      </c>
      <c r="F39" s="46">
        <f>COUNTIF(F9:F38,AH8)</f>
        <v>0</v>
      </c>
      <c r="G39" s="46">
        <f>COUNTIF(G9:G38,AH8)</f>
        <v>0</v>
      </c>
      <c r="H39" s="46">
        <f>COUNTIF(H9:H38,AH8)</f>
        <v>0</v>
      </c>
      <c r="I39" s="46">
        <f>COUNTIF(I9:I38,AH8)</f>
        <v>0</v>
      </c>
      <c r="J39" s="46">
        <f>COUNTIF(J9:J38,AH8)</f>
        <v>0</v>
      </c>
      <c r="K39" s="46">
        <f>COUNTIF(K9:K38,AH8)</f>
        <v>0</v>
      </c>
      <c r="L39" s="46">
        <f>COUNTIF(L9:L38,AH8)</f>
        <v>0</v>
      </c>
      <c r="M39" s="46">
        <f>COUNTIF(M9:M38,AH8)</f>
        <v>0</v>
      </c>
      <c r="N39" s="46">
        <f>COUNTIF(N9:N38,AH8)</f>
        <v>0</v>
      </c>
      <c r="O39" s="46">
        <f>COUNTIF(O9:O38,AH8)</f>
        <v>0</v>
      </c>
      <c r="P39" s="46">
        <f>COUNTIF(P9:P38,AH8)</f>
        <v>0</v>
      </c>
      <c r="Q39" s="46">
        <f>COUNTIF(Q9:Q38,AH8)</f>
        <v>0</v>
      </c>
      <c r="R39" s="46">
        <f>COUNTIF(R9:R38,AH8)</f>
        <v>0</v>
      </c>
      <c r="S39" s="46">
        <f>COUNTIF(S9:S38,AH8)</f>
        <v>0</v>
      </c>
      <c r="T39" s="46">
        <f>COUNTIF(T9:T38,AH8)</f>
        <v>0</v>
      </c>
      <c r="U39" s="46">
        <f>COUNTIF(U9:U38,AH8)</f>
        <v>0</v>
      </c>
      <c r="V39" s="46">
        <f>COUNTIF(V9:V38,AH8)</f>
        <v>0</v>
      </c>
      <c r="W39" s="46">
        <f>COUNTIF(W9:W38,AH8)</f>
        <v>0</v>
      </c>
      <c r="X39" s="46">
        <f>COUNTIF(X9:X38,AH8)</f>
        <v>0</v>
      </c>
      <c r="Y39" s="46">
        <f>COUNTIF(Y9:Y38,AH8)</f>
        <v>0</v>
      </c>
      <c r="Z39" s="46">
        <f>COUNTIF(Z9:Z38,AH8)</f>
        <v>0</v>
      </c>
      <c r="AA39" s="46">
        <f>COUNTIF(AA9:AA38,AH8)</f>
        <v>0</v>
      </c>
      <c r="AB39" s="46">
        <f>COUNTIF(AB9:AB38,AH8)</f>
        <v>0</v>
      </c>
      <c r="AC39" s="46">
        <f>COUNTIF(AC9:AC38,AH8)</f>
        <v>0</v>
      </c>
      <c r="AD39" s="46">
        <f>COUNTIF(AD9:AD38,AH8)</f>
        <v>0</v>
      </c>
      <c r="AE39" s="46">
        <f>COUNTIF(AE9:AE38,AH8)</f>
        <v>0</v>
      </c>
      <c r="AF39" s="46">
        <f>COUNTIF(AF9:AF38,AH8)</f>
        <v>0</v>
      </c>
      <c r="AG39" s="46">
        <f>COUNTIF(AG9:AG38,AH8)</f>
        <v>0</v>
      </c>
      <c r="AH39" s="47">
        <f>SUM(AH9:AH38)</f>
        <v>0</v>
      </c>
      <c r="AI39" s="48">
        <f>SUM(AI9:AI38)</f>
        <v>0</v>
      </c>
      <c r="AJ39" s="48">
        <f>SUM(AJ9:AJ38)</f>
        <v>0</v>
      </c>
      <c r="AK39" s="48">
        <f>SUM(AK9:AK38)</f>
        <v>0</v>
      </c>
      <c r="AL39" s="49">
        <f>AH39+AI39</f>
        <v>0</v>
      </c>
    </row>
    <row r="40" spans="1:38" ht="16" customHeight="1" x14ac:dyDescent="0.25">
      <c r="A40" s="171"/>
      <c r="B40" s="50" t="str">
        <f>AI8</f>
        <v>L</v>
      </c>
      <c r="C40" s="51">
        <f>COUNTIF(C9:C38,AI8)</f>
        <v>0</v>
      </c>
      <c r="D40" s="34">
        <f>COUNTIF(D9:D38,AI8)</f>
        <v>0</v>
      </c>
      <c r="E40" s="34">
        <f>COUNTIF(E9:E38,AI8)</f>
        <v>0</v>
      </c>
      <c r="F40" s="34">
        <f>COUNTIF(F9:F38,AI8)</f>
        <v>0</v>
      </c>
      <c r="G40" s="34">
        <f>COUNTIF(G9:G38,AI8)</f>
        <v>0</v>
      </c>
      <c r="H40" s="34">
        <f>COUNTIF(H9:H38,AI8)</f>
        <v>0</v>
      </c>
      <c r="I40" s="34">
        <f>COUNTIF(I9:I38,AI8)</f>
        <v>0</v>
      </c>
      <c r="J40" s="34">
        <f>COUNTIF(J9:J38,AI8)</f>
        <v>0</v>
      </c>
      <c r="K40" s="34">
        <f>COUNTIF(K9:K38,AI8)</f>
        <v>0</v>
      </c>
      <c r="L40" s="34">
        <f>COUNTIF(L9:L38,AI8)</f>
        <v>0</v>
      </c>
      <c r="M40" s="34">
        <f>COUNTIF(M9:M38,AI8)</f>
        <v>0</v>
      </c>
      <c r="N40" s="34">
        <f>COUNTIF(N9:N38,AI8)</f>
        <v>0</v>
      </c>
      <c r="O40" s="34">
        <f>COUNTIF(O9:O38,AI8)</f>
        <v>0</v>
      </c>
      <c r="P40" s="34">
        <f>COUNTIF(P9:P38,AI8)</f>
        <v>0</v>
      </c>
      <c r="Q40" s="34">
        <f>COUNTIF(Q9:Q38,AI8)</f>
        <v>0</v>
      </c>
      <c r="R40" s="34">
        <f>COUNTIF(R9:R38,AI8)</f>
        <v>0</v>
      </c>
      <c r="S40" s="34">
        <f>COUNTIF(S9:S38,AI8)</f>
        <v>0</v>
      </c>
      <c r="T40" s="34">
        <f>COUNTIF(T9:T38,AI8)</f>
        <v>0</v>
      </c>
      <c r="U40" s="34">
        <f>COUNTIF(U9:U38,AI8)</f>
        <v>0</v>
      </c>
      <c r="V40" s="34">
        <f>COUNTIF(V9:V38,AI8)</f>
        <v>0</v>
      </c>
      <c r="W40" s="34">
        <f>COUNTIF(W9:W38,AI8)</f>
        <v>0</v>
      </c>
      <c r="X40" s="34">
        <f>COUNTIF(X9:X38,AI8)</f>
        <v>0</v>
      </c>
      <c r="Y40" s="34">
        <f>COUNTIF(Y9:Y38,AI8)</f>
        <v>0</v>
      </c>
      <c r="Z40" s="34">
        <f>COUNTIF(Z9:Z38,AI8)</f>
        <v>0</v>
      </c>
      <c r="AA40" s="34">
        <f>COUNTIF(AA9:AA38,AI8)</f>
        <v>0</v>
      </c>
      <c r="AB40" s="34">
        <f>COUNTIF(AB9:AB38,AI8)</f>
        <v>0</v>
      </c>
      <c r="AC40" s="34">
        <f>COUNTIF(AC9:AC38,AI8)</f>
        <v>0</v>
      </c>
      <c r="AD40" s="34">
        <f>COUNTIF(AD9:AD38,AI8)</f>
        <v>0</v>
      </c>
      <c r="AE40" s="34">
        <f>COUNTIF(AE9:AE38,AI8)</f>
        <v>0</v>
      </c>
      <c r="AF40" s="34">
        <f>COUNTIF(AF9:AF38,AI8)</f>
        <v>0</v>
      </c>
      <c r="AG40" s="34">
        <f>COUNTIF(AG9:AG38,AI8)</f>
        <v>0</v>
      </c>
      <c r="AH40" s="164" t="s">
        <v>17</v>
      </c>
      <c r="AI40" s="165"/>
      <c r="AJ40" s="165"/>
      <c r="AK40" s="165"/>
      <c r="AL40" s="166"/>
    </row>
    <row r="41" spans="1:38" ht="16" customHeight="1" thickBot="1" x14ac:dyDescent="0.3">
      <c r="A41" s="171"/>
      <c r="B41" s="50" t="str">
        <f>AJ8</f>
        <v>X</v>
      </c>
      <c r="C41" s="51">
        <f>COUNTIF(C9:C38,AJ8)</f>
        <v>0</v>
      </c>
      <c r="D41" s="34">
        <f>COUNTIF(D9:D38,AJ8)</f>
        <v>0</v>
      </c>
      <c r="E41" s="34">
        <f>COUNTIF(E9:E38,AJ8)</f>
        <v>0</v>
      </c>
      <c r="F41" s="34">
        <f>COUNTIF(F9:F38,AJ8)</f>
        <v>0</v>
      </c>
      <c r="G41" s="34">
        <f>COUNTIF(G9:G38,AJ8)</f>
        <v>0</v>
      </c>
      <c r="H41" s="34">
        <f>COUNTIF(H9:H38,AJ8)</f>
        <v>0</v>
      </c>
      <c r="I41" s="34">
        <f>COUNTIF(I9:I38,AJ8)</f>
        <v>0</v>
      </c>
      <c r="J41" s="34">
        <f>COUNTIF(J9:J38,AJ8)</f>
        <v>0</v>
      </c>
      <c r="K41" s="34">
        <f>COUNTIF(K9:K38,AJ8)</f>
        <v>0</v>
      </c>
      <c r="L41" s="34">
        <f>COUNTIF(L9:L38,AJ8)</f>
        <v>0</v>
      </c>
      <c r="M41" s="34">
        <f>COUNTIF(M9:M38,AJ8)</f>
        <v>0</v>
      </c>
      <c r="N41" s="34">
        <f>COUNTIF(N9:N38,AJ8)</f>
        <v>0</v>
      </c>
      <c r="O41" s="34">
        <f>COUNTIF(O9:O38,AJ8)</f>
        <v>0</v>
      </c>
      <c r="P41" s="34">
        <f>COUNTIF(P9:P38,AJ8)</f>
        <v>0</v>
      </c>
      <c r="Q41" s="34">
        <f>COUNTIF(Q9:Q38,AJ8)</f>
        <v>0</v>
      </c>
      <c r="R41" s="34">
        <f>COUNTIF(R9:R38,AJ8)</f>
        <v>0</v>
      </c>
      <c r="S41" s="34">
        <f>COUNTIF(S9:S38,AJ8)</f>
        <v>0</v>
      </c>
      <c r="T41" s="34">
        <f>COUNTIF(T9:T38,AJ8)</f>
        <v>0</v>
      </c>
      <c r="U41" s="34">
        <f>COUNTIF(U9:U38,AJ8)</f>
        <v>0</v>
      </c>
      <c r="V41" s="34">
        <f>COUNTIF(V9:V38,AJ8)</f>
        <v>0</v>
      </c>
      <c r="W41" s="34">
        <f>COUNTIF(W9:W38,AJ8)</f>
        <v>0</v>
      </c>
      <c r="X41" s="34">
        <f>COUNTIF(X9:X38,AJ8)</f>
        <v>0</v>
      </c>
      <c r="Y41" s="34">
        <f>COUNTIF(Y9:Y38,AJ8)</f>
        <v>0</v>
      </c>
      <c r="Z41" s="34">
        <f>COUNTIF(Z9:Z38,AJ8)</f>
        <v>0</v>
      </c>
      <c r="AA41" s="34">
        <f>COUNTIF(AA9:AA38,AJ8)</f>
        <v>0</v>
      </c>
      <c r="AB41" s="34">
        <f>COUNTIF(AB9:AB38,AJ8)</f>
        <v>0</v>
      </c>
      <c r="AC41" s="34">
        <f>COUNTIF(AC9:AC38,AJ8)</f>
        <v>0</v>
      </c>
      <c r="AD41" s="34">
        <f>COUNTIF(AD9:AD38,AJ8)</f>
        <v>0</v>
      </c>
      <c r="AE41" s="34">
        <f>COUNTIF(AE9:AE38,AJ8)</f>
        <v>0</v>
      </c>
      <c r="AF41" s="34">
        <f>COUNTIF(AF9:AF38,AJ8)</f>
        <v>0</v>
      </c>
      <c r="AG41" s="34">
        <f>COUNTIF(AG9:AG38,AJ8)</f>
        <v>0</v>
      </c>
      <c r="AH41" s="167"/>
      <c r="AI41" s="168"/>
      <c r="AJ41" s="168"/>
      <c r="AK41" s="168"/>
      <c r="AL41" s="169"/>
    </row>
    <row r="42" spans="1:38" ht="16" customHeight="1" thickTop="1" thickBot="1" x14ac:dyDescent="0.3">
      <c r="A42" s="171"/>
      <c r="B42" s="52" t="str">
        <f>AK8</f>
        <v>E</v>
      </c>
      <c r="C42" s="53">
        <f>COUNTIF(C9:C38,AK8)</f>
        <v>0</v>
      </c>
      <c r="D42" s="42">
        <f>COUNTIF(D9:D38,AK8)</f>
        <v>0</v>
      </c>
      <c r="E42" s="42">
        <f>COUNTIF(E9:E38,AK8)</f>
        <v>0</v>
      </c>
      <c r="F42" s="42">
        <f>COUNTIF(F9:F38,AK8)</f>
        <v>0</v>
      </c>
      <c r="G42" s="42">
        <f>COUNTIF(G9:G38,AK8)</f>
        <v>0</v>
      </c>
      <c r="H42" s="42">
        <f>COUNTIF(H9:H38,AK8)</f>
        <v>0</v>
      </c>
      <c r="I42" s="42">
        <f>COUNTIF(I9:I38,AK8)</f>
        <v>0</v>
      </c>
      <c r="J42" s="42">
        <f>COUNTIF(J9:J38,AK8)</f>
        <v>0</v>
      </c>
      <c r="K42" s="42">
        <f>COUNTIF(K9:K38,AK8)</f>
        <v>0</v>
      </c>
      <c r="L42" s="42">
        <f>COUNTIF(L9:L38,AK8)</f>
        <v>0</v>
      </c>
      <c r="M42" s="42">
        <f>COUNTIF(M9:M38,AK8)</f>
        <v>0</v>
      </c>
      <c r="N42" s="42">
        <f>COUNTIF(N9:N38,AK8)</f>
        <v>0</v>
      </c>
      <c r="O42" s="42">
        <f>COUNTIF(O9:O38,AK8)</f>
        <v>0</v>
      </c>
      <c r="P42" s="42">
        <f>COUNTIF(P9:P38,AK8)</f>
        <v>0</v>
      </c>
      <c r="Q42" s="42">
        <f>COUNTIF(Q9:Q38,AK8)</f>
        <v>0</v>
      </c>
      <c r="R42" s="42">
        <f>COUNTIF(R9:R38,AK8)</f>
        <v>0</v>
      </c>
      <c r="S42" s="42">
        <f>COUNTIF(S9:S38,AK8)</f>
        <v>0</v>
      </c>
      <c r="T42" s="42">
        <f>COUNTIF(T9:T38,AK8)</f>
        <v>0</v>
      </c>
      <c r="U42" s="42">
        <f>COUNTIF(U9:U38,AK8)</f>
        <v>0</v>
      </c>
      <c r="V42" s="42">
        <f>COUNTIF(V9:V38,AK8)</f>
        <v>0</v>
      </c>
      <c r="W42" s="42">
        <f>COUNTIF(W9:W38,AK8)</f>
        <v>0</v>
      </c>
      <c r="X42" s="42">
        <f>COUNTIF(X9:X38,AK8)</f>
        <v>0</v>
      </c>
      <c r="Y42" s="42">
        <f>COUNTIF(Y9:Y38,AK8)</f>
        <v>0</v>
      </c>
      <c r="Z42" s="42">
        <f>COUNTIF(Z9:Z38,AK8)</f>
        <v>0</v>
      </c>
      <c r="AA42" s="42">
        <f>COUNTIF(AA9:AA38,AK8)</f>
        <v>0</v>
      </c>
      <c r="AB42" s="42">
        <f>COUNTIF(AB9:AB38,AK8)</f>
        <v>0</v>
      </c>
      <c r="AC42" s="42">
        <f>COUNTIF(AC9:AC38,AK8)</f>
        <v>0</v>
      </c>
      <c r="AD42" s="42">
        <f>COUNTIF(AD9:AD38,AK8)</f>
        <v>0</v>
      </c>
      <c r="AE42" s="42">
        <f>COUNTIF(AE9:AE38,AK8)</f>
        <v>0</v>
      </c>
      <c r="AF42" s="42">
        <f>COUNTIF(AF9:AF38,AK8)</f>
        <v>0</v>
      </c>
      <c r="AG42" s="42">
        <f>COUNTIF(AG9:AG38,AK8)</f>
        <v>0</v>
      </c>
      <c r="AH42" s="54" t="str">
        <f>AH8</f>
        <v>/</v>
      </c>
      <c r="AI42" s="55" t="str">
        <f>AI8</f>
        <v>L</v>
      </c>
      <c r="AJ42" s="55" t="str">
        <f>AJ8</f>
        <v>X</v>
      </c>
      <c r="AK42" s="55" t="str">
        <f>AK8</f>
        <v>E</v>
      </c>
      <c r="AL42" s="56" t="s">
        <v>4</v>
      </c>
    </row>
    <row r="43" spans="1:38" ht="16" customHeight="1" thickTop="1" thickBot="1" x14ac:dyDescent="0.3">
      <c r="A43" s="172"/>
      <c r="B43" s="57" t="s">
        <v>16</v>
      </c>
      <c r="C43" s="58" t="e">
        <f>IF((100/A39)*(C39+C40)=0,0,((100/A39)*(C39+C40)))</f>
        <v>#VALUE!</v>
      </c>
      <c r="D43" s="48" t="e">
        <f>IF((100/A39)*(D39+D40)=0,0,((100/A39)*(D39+D40)))</f>
        <v>#VALUE!</v>
      </c>
      <c r="E43" s="48" t="e">
        <f>IF((100/A39)*(E39+E40)=0,0,((100/A39)*(E39+E40)))</f>
        <v>#VALUE!</v>
      </c>
      <c r="F43" s="48" t="e">
        <f>IF((100/A39)*(F39+F40)=0,0,((100/A39)*(F39+F40)))</f>
        <v>#VALUE!</v>
      </c>
      <c r="G43" s="48" t="e">
        <f>IF((100/A39)*(G39+G40)=0,0,((100/A39)*(G39+G40)))</f>
        <v>#VALUE!</v>
      </c>
      <c r="H43" s="48" t="e">
        <f>IF((100/A39)*(H39+H40)=0,0,((100/A39)*(H39+H40)))</f>
        <v>#VALUE!</v>
      </c>
      <c r="I43" s="48" t="e">
        <f>IF((100/A39)*(I39+I40)=0,0,((100/A39)*(I39+I40)))</f>
        <v>#VALUE!</v>
      </c>
      <c r="J43" s="48" t="e">
        <f>IF((100/A39)*(J39+J40)=0,0,((100/A39)*(J39+J40)))</f>
        <v>#VALUE!</v>
      </c>
      <c r="K43" s="48" t="e">
        <f>IF((100/A39)*(K39+K40)=0,0,((100/A39)*(K39+K40)))</f>
        <v>#VALUE!</v>
      </c>
      <c r="L43" s="48" t="e">
        <f>IF((100/A39)*(L39+L40)=0,0,((100/A39)*(L39+L40)))</f>
        <v>#VALUE!</v>
      </c>
      <c r="M43" s="48" t="e">
        <f>IF((100/A39)*(M39+M40)=0,0,((100/A39)*(M39+M40)))</f>
        <v>#VALUE!</v>
      </c>
      <c r="N43" s="48" t="e">
        <f>IF((100/A39)*(N39+N40)=0,0,((100/A39)*(N39+N40)))</f>
        <v>#VALUE!</v>
      </c>
      <c r="O43" s="48" t="e">
        <f>IF((100/A39)*(O39+O40)=0,0,((100/A39)*(O39+O40)))</f>
        <v>#VALUE!</v>
      </c>
      <c r="P43" s="48" t="e">
        <f>IF((100/A39)*(P39+P40)=0,0,((100/A39)*(P39+P40)))</f>
        <v>#VALUE!</v>
      </c>
      <c r="Q43" s="48" t="e">
        <f>IF((100/A39)*(Q39+Q40)=0,0,((100/A39)*(Q39+Q40)))</f>
        <v>#VALUE!</v>
      </c>
      <c r="R43" s="48" t="e">
        <f>IF((100/A39)*(R39+R40)=0,0,((100/A39)*(R39+R40)))</f>
        <v>#VALUE!</v>
      </c>
      <c r="S43" s="48" t="e">
        <f>IF((100/A39)*(S39+S40)=0,0,((100/A39)*(S39+S40)))</f>
        <v>#VALUE!</v>
      </c>
      <c r="T43" s="48" t="e">
        <f>IF((100/A39)*(T39+T40)=0,0,((100/A39)*(T39+T40)))</f>
        <v>#VALUE!</v>
      </c>
      <c r="U43" s="48" t="e">
        <f>IF((100/A39)*(U39+U40)=0,0,((100/A39)*(U39+U40)))</f>
        <v>#VALUE!</v>
      </c>
      <c r="V43" s="48" t="e">
        <f>IF((100/A39)*(V39+V40)=0,0,((100/A39)*(V39+V40)))</f>
        <v>#VALUE!</v>
      </c>
      <c r="W43" s="48" t="e">
        <f>IF((100/A39)*(W39+W40)=0,0,((100/A39)*(W39+W40)))</f>
        <v>#VALUE!</v>
      </c>
      <c r="X43" s="48" t="e">
        <f>IF((100/A39)*(X39+X40)=0,0,((100/A39)*(X39+X40)))</f>
        <v>#VALUE!</v>
      </c>
      <c r="Y43" s="48" t="e">
        <f>IF((100/A39)*(Y39+Y40)=0,0,((100/A39)*(Y39+Y40)))</f>
        <v>#VALUE!</v>
      </c>
      <c r="Z43" s="48" t="e">
        <f>IF((100/A39)*(Z39+Z40)=0,0,((100/A39)*(Z39+Z40)))</f>
        <v>#VALUE!</v>
      </c>
      <c r="AA43" s="48" t="e">
        <f>IF((100/A39)*(AA39+AA40)=0,0,((100/A39)*(AA39+AA40)))</f>
        <v>#VALUE!</v>
      </c>
      <c r="AB43" s="48" t="e">
        <f>IF((100/A39)*(AB39+AB40)=0,0,((100/A39)*(AB39+AB40)))</f>
        <v>#VALUE!</v>
      </c>
      <c r="AC43" s="48" t="e">
        <f>IF((100/A39)*(AC39+AC40)=0,0,((100/A39)*(AC39+AC40)))</f>
        <v>#VALUE!</v>
      </c>
      <c r="AD43" s="48" t="e">
        <f>IF((100/A39)*(AD39+AD40)=0,0,((100/A39)*(AD39+AD40)))</f>
        <v>#VALUE!</v>
      </c>
      <c r="AE43" s="48" t="e">
        <f>IF((100/A39)*(AE39+AE40)=0,0,((100/A39)*(AE39+AE40)))</f>
        <v>#VALUE!</v>
      </c>
      <c r="AF43" s="48" t="e">
        <f>IF((100/A39)*(AF39+AF40)=0,0,((100/A39)*(AF39+AF40)))</f>
        <v>#VALUE!</v>
      </c>
      <c r="AG43" s="48" t="e">
        <f>IF((100/A39)*(AG39+AG40)=0,0,((100/A39)*(AG39+AG40)))</f>
        <v>#VALUE!</v>
      </c>
      <c r="AH43" s="59" t="e">
        <f>(100/(A39*AH5))*AH39</f>
        <v>#VALUE!</v>
      </c>
      <c r="AI43" s="60" t="e">
        <f>(100/(A39*AH5))*AI39</f>
        <v>#VALUE!</v>
      </c>
      <c r="AJ43" s="60" t="e">
        <f>(100/(A39*AH5))*AJ39</f>
        <v>#VALUE!</v>
      </c>
      <c r="AK43" s="61" t="e">
        <f>(100/(A39*AH5))*AK39</f>
        <v>#VALUE!</v>
      </c>
      <c r="AL43" s="62" t="e">
        <f>(100/(A39*AH5))*AL39</f>
        <v>#VALUE!</v>
      </c>
    </row>
    <row r="47" spans="1:38" x14ac:dyDescent="0.25">
      <c r="E47" s="2"/>
    </row>
  </sheetData>
  <sheetProtection sheet="1" objects="1" scenarios="1" selectLockedCells="1" sort="0"/>
  <mergeCells count="48">
    <mergeCell ref="AH1:AL2"/>
    <mergeCell ref="A3:B3"/>
    <mergeCell ref="T3:W3"/>
    <mergeCell ref="AH3:AL3"/>
    <mergeCell ref="T1:W1"/>
    <mergeCell ref="A1:B1"/>
    <mergeCell ref="C1:S1"/>
    <mergeCell ref="C3:S3"/>
    <mergeCell ref="X1:AF1"/>
    <mergeCell ref="X3:AF3"/>
    <mergeCell ref="A5:B5"/>
    <mergeCell ref="C7:C8"/>
    <mergeCell ref="D7:D8"/>
    <mergeCell ref="E7:E8"/>
    <mergeCell ref="F7:F8"/>
    <mergeCell ref="A6:B7"/>
    <mergeCell ref="G7:G8"/>
    <mergeCell ref="I7:I8"/>
    <mergeCell ref="J7:J8"/>
    <mergeCell ref="K7:K8"/>
    <mergeCell ref="L7:L8"/>
    <mergeCell ref="AH40:AL41"/>
    <mergeCell ref="A39:A43"/>
    <mergeCell ref="H7:H8"/>
    <mergeCell ref="Q7:Q8"/>
    <mergeCell ref="R7:R8"/>
    <mergeCell ref="S7:S8"/>
    <mergeCell ref="T7:T8"/>
    <mergeCell ref="M7:M8"/>
    <mergeCell ref="N7:N8"/>
    <mergeCell ref="O7:O8"/>
    <mergeCell ref="P7:P8"/>
    <mergeCell ref="Y7:Y8"/>
    <mergeCell ref="Z7:Z8"/>
    <mergeCell ref="AA7:AA8"/>
    <mergeCell ref="AB7:AB8"/>
    <mergeCell ref="U7:U8"/>
    <mergeCell ref="V7:V8"/>
    <mergeCell ref="W7:W8"/>
    <mergeCell ref="X7:X8"/>
    <mergeCell ref="AG7:AG8"/>
    <mergeCell ref="AH5:AL5"/>
    <mergeCell ref="AH6:AL6"/>
    <mergeCell ref="AL7:AL8"/>
    <mergeCell ref="AC7:AC8"/>
    <mergeCell ref="AD7:AD8"/>
    <mergeCell ref="AE7:AE8"/>
    <mergeCell ref="AF7:AF8"/>
  </mergeCells>
  <phoneticPr fontId="1" type="noConversion"/>
  <dataValidations count="3">
    <dataValidation type="list" allowBlank="1" showInputMessage="1" showErrorMessage="1" errorTitle="Class Delivered?" error="Select Y or N" promptTitle="CLASS DELIVERED?" prompt="Select Y or N" sqref="C5:AF5" xr:uid="{466D85BA-65A8-4A1A-BD8C-61A4B3E38550}">
      <formula1>Register</formula1>
    </dataValidation>
    <dataValidation type="list" allowBlank="1" showInputMessage="1" showErrorMessage="1" errorTitle="class-templates.com" error="You must select from the list!" sqref="C9:AG38" xr:uid="{09BE0AB0-F064-4725-981D-448374628219}">
      <formula1>$AH$8:$AK$8</formula1>
    </dataValidation>
    <dataValidation type="list" allowBlank="1" showInputMessage="1" showErrorMessage="1" promptTitle="CLASS DELIVERED?" prompt="Select Y or N" sqref="AG5" xr:uid="{FC6B500B-3CFC-4F7F-AE9A-02B0CFF007F2}">
      <formula1>$C$4:$D$4</formula1>
    </dataValidation>
  </dataValidations>
  <printOptions horizontalCentered="1" verticalCentered="1"/>
  <pageMargins left="0.55118110236220474" right="0.55118110236220474" top="0.59055118110236227" bottom="0.59055118110236227" header="0.51181102362204722" footer="0.51181102362204722"/>
  <pageSetup paperSize="9" scale="73" orientation="landscape" horizontalDpi="4294967293" verticalDpi="4294967293" r:id="rId1"/>
  <headerFooter alignWithMargins="0">
    <oddFooter>&amp;L&amp;"Arial Black,Regular"&amp;8http://www.class-templates.com/monthly-attendance-template.html&amp;C&amp;"Arial Black,Regular"&amp;8Template Last Amended: 18.01.2013&amp;R&amp;"Arial Black,Regular"&amp;8Amended by: class-templates.com</oddFooter>
  </headerFooter>
  <colBreaks count="1" manualBreakCount="1">
    <brk id="38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3CED9-0025-4C3A-9554-F9654CB9D0F3}">
  <dimension ref="A1:BS45"/>
  <sheetViews>
    <sheetView tabSelected="1" workbookViewId="0">
      <selection activeCell="A7" sqref="A7:B8"/>
    </sheetView>
  </sheetViews>
  <sheetFormatPr defaultRowHeight="12.5" x14ac:dyDescent="0.25"/>
  <cols>
    <col min="1" max="1" width="5.453125" customWidth="1"/>
    <col min="2" max="2" width="21.81640625" customWidth="1"/>
    <col min="3" max="66" width="4.54296875" customWidth="1"/>
    <col min="67" max="71" width="9.08984375" customWidth="1"/>
  </cols>
  <sheetData>
    <row r="1" spans="1:71" ht="30" customHeight="1" thickTop="1" thickBot="1" x14ac:dyDescent="0.3">
      <c r="A1" s="136" t="s">
        <v>27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8"/>
      <c r="BN1" s="137"/>
      <c r="BO1" s="137"/>
      <c r="BP1" s="137"/>
      <c r="BQ1" s="139"/>
    </row>
    <row r="2" spans="1:71" ht="20" customHeight="1" x14ac:dyDescent="0.25">
      <c r="A2" s="126" t="s">
        <v>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8" t="s">
        <v>8</v>
      </c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143" t="s">
        <v>21</v>
      </c>
      <c r="BN2" s="144"/>
      <c r="BO2" s="144"/>
      <c r="BP2" s="144"/>
      <c r="BQ2" s="145"/>
      <c r="BR2" s="146"/>
      <c r="BS2" s="146"/>
    </row>
    <row r="3" spans="1:71" ht="15" customHeight="1" x14ac:dyDescent="0.25">
      <c r="A3" s="66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147"/>
      <c r="BN3" s="148"/>
      <c r="BO3" s="148"/>
      <c r="BP3" s="148"/>
      <c r="BQ3" s="149"/>
      <c r="BR3" s="146"/>
      <c r="BS3" s="146"/>
    </row>
    <row r="4" spans="1:71" ht="20" customHeight="1" x14ac:dyDescent="0.25">
      <c r="A4" s="120" t="s">
        <v>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2" t="s">
        <v>9</v>
      </c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147" t="s">
        <v>22</v>
      </c>
      <c r="BN4" s="148"/>
      <c r="BO4" s="148"/>
      <c r="BP4" s="148"/>
      <c r="BQ4" s="149"/>
      <c r="BR4" s="146"/>
      <c r="BS4" s="146"/>
    </row>
    <row r="5" spans="1:71" ht="18" customHeight="1" x14ac:dyDescent="0.25">
      <c r="A5" s="66"/>
      <c r="B5" s="65"/>
      <c r="C5" s="108"/>
      <c r="D5" s="109"/>
      <c r="E5" s="116" t="s">
        <v>34</v>
      </c>
      <c r="F5" s="117" t="s">
        <v>35</v>
      </c>
      <c r="G5" s="117" t="s">
        <v>36</v>
      </c>
      <c r="H5" s="117" t="s">
        <v>37</v>
      </c>
      <c r="I5" s="117" t="s">
        <v>38</v>
      </c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72"/>
      <c r="BN5" s="65"/>
      <c r="BO5" s="65"/>
      <c r="BP5" s="65"/>
      <c r="BQ5" s="67"/>
    </row>
    <row r="6" spans="1:71" ht="18" customHeight="1" thickBot="1" x14ac:dyDescent="0.3">
      <c r="A6" s="135" t="s">
        <v>40</v>
      </c>
      <c r="B6" s="121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150">
        <f>COUNTIF(C6:BL6,"Y")</f>
        <v>0</v>
      </c>
      <c r="BN6" s="121"/>
      <c r="BO6" s="121"/>
      <c r="BP6" s="121"/>
      <c r="BQ6" s="151"/>
      <c r="BR6" s="146"/>
      <c r="BS6" s="146"/>
    </row>
    <row r="7" spans="1:71" ht="22" customHeight="1" x14ac:dyDescent="0.25">
      <c r="A7" s="133"/>
      <c r="B7" s="134"/>
      <c r="C7" s="123">
        <v>1</v>
      </c>
      <c r="D7" s="124"/>
      <c r="E7" s="123">
        <v>2</v>
      </c>
      <c r="F7" s="124"/>
      <c r="G7" s="123">
        <v>3</v>
      </c>
      <c r="H7" s="124"/>
      <c r="I7" s="123">
        <v>4</v>
      </c>
      <c r="J7" s="124"/>
      <c r="K7" s="123">
        <v>5</v>
      </c>
      <c r="L7" s="124"/>
      <c r="M7" s="123">
        <v>6</v>
      </c>
      <c r="N7" s="124"/>
      <c r="O7" s="123">
        <v>7</v>
      </c>
      <c r="P7" s="125"/>
      <c r="Q7" s="123">
        <v>8</v>
      </c>
      <c r="R7" s="124"/>
      <c r="S7" s="123">
        <v>9</v>
      </c>
      <c r="T7" s="124"/>
      <c r="U7" s="123">
        <v>10</v>
      </c>
      <c r="V7" s="124"/>
      <c r="W7" s="123">
        <v>11</v>
      </c>
      <c r="X7" s="124"/>
      <c r="Y7" s="123">
        <v>12</v>
      </c>
      <c r="Z7" s="124"/>
      <c r="AA7" s="123">
        <v>13</v>
      </c>
      <c r="AB7" s="124"/>
      <c r="AC7" s="123">
        <v>14</v>
      </c>
      <c r="AD7" s="125"/>
      <c r="AE7" s="123">
        <v>15</v>
      </c>
      <c r="AF7" s="124"/>
      <c r="AG7" s="123">
        <v>16</v>
      </c>
      <c r="AH7" s="124"/>
      <c r="AI7" s="123">
        <v>17</v>
      </c>
      <c r="AJ7" s="124"/>
      <c r="AK7" s="123">
        <v>18</v>
      </c>
      <c r="AL7" s="124"/>
      <c r="AM7" s="123">
        <v>19</v>
      </c>
      <c r="AN7" s="124"/>
      <c r="AO7" s="123">
        <v>20</v>
      </c>
      <c r="AP7" s="124"/>
      <c r="AQ7" s="123">
        <v>21</v>
      </c>
      <c r="AR7" s="125"/>
      <c r="AS7" s="123">
        <v>22</v>
      </c>
      <c r="AT7" s="124"/>
      <c r="AU7" s="123">
        <v>23</v>
      </c>
      <c r="AV7" s="124"/>
      <c r="AW7" s="123">
        <v>24</v>
      </c>
      <c r="AX7" s="124"/>
      <c r="AY7" s="123">
        <v>25</v>
      </c>
      <c r="AZ7" s="124"/>
      <c r="BA7" s="123">
        <v>26</v>
      </c>
      <c r="BB7" s="124"/>
      <c r="BC7" s="123">
        <v>27</v>
      </c>
      <c r="BD7" s="124"/>
      <c r="BE7" s="123">
        <v>28</v>
      </c>
      <c r="BF7" s="125"/>
      <c r="BG7" s="123">
        <v>29</v>
      </c>
      <c r="BH7" s="124"/>
      <c r="BI7" s="123">
        <v>30</v>
      </c>
      <c r="BJ7" s="124"/>
      <c r="BK7" s="123">
        <v>31</v>
      </c>
      <c r="BL7" s="123"/>
      <c r="BM7" s="140" t="s">
        <v>5</v>
      </c>
      <c r="BN7" s="141"/>
      <c r="BO7" s="141"/>
      <c r="BP7" s="141"/>
      <c r="BQ7" s="142"/>
    </row>
    <row r="8" spans="1:71" ht="35" customHeight="1" x14ac:dyDescent="0.25">
      <c r="A8" s="135"/>
      <c r="B8" s="121"/>
      <c r="C8" s="91" t="s">
        <v>23</v>
      </c>
      <c r="D8" s="92" t="s">
        <v>24</v>
      </c>
      <c r="E8" s="91" t="s">
        <v>23</v>
      </c>
      <c r="F8" s="92" t="s">
        <v>24</v>
      </c>
      <c r="G8" s="91" t="s">
        <v>23</v>
      </c>
      <c r="H8" s="92" t="s">
        <v>24</v>
      </c>
      <c r="I8" s="91" t="s">
        <v>23</v>
      </c>
      <c r="J8" s="92" t="s">
        <v>24</v>
      </c>
      <c r="K8" s="91" t="s">
        <v>23</v>
      </c>
      <c r="L8" s="92" t="s">
        <v>24</v>
      </c>
      <c r="M8" s="91" t="s">
        <v>23</v>
      </c>
      <c r="N8" s="92" t="s">
        <v>24</v>
      </c>
      <c r="O8" s="91" t="s">
        <v>23</v>
      </c>
      <c r="P8" s="100" t="s">
        <v>24</v>
      </c>
      <c r="Q8" s="91" t="s">
        <v>23</v>
      </c>
      <c r="R8" s="92" t="s">
        <v>24</v>
      </c>
      <c r="S8" s="91" t="s">
        <v>23</v>
      </c>
      <c r="T8" s="92" t="s">
        <v>24</v>
      </c>
      <c r="U8" s="91" t="s">
        <v>23</v>
      </c>
      <c r="V8" s="92" t="s">
        <v>24</v>
      </c>
      <c r="W8" s="91" t="s">
        <v>23</v>
      </c>
      <c r="X8" s="92" t="s">
        <v>24</v>
      </c>
      <c r="Y8" s="91" t="s">
        <v>23</v>
      </c>
      <c r="Z8" s="92" t="s">
        <v>24</v>
      </c>
      <c r="AA8" s="91" t="s">
        <v>23</v>
      </c>
      <c r="AB8" s="92" t="s">
        <v>24</v>
      </c>
      <c r="AC8" s="91" t="s">
        <v>23</v>
      </c>
      <c r="AD8" s="100" t="s">
        <v>24</v>
      </c>
      <c r="AE8" s="91" t="s">
        <v>23</v>
      </c>
      <c r="AF8" s="92" t="s">
        <v>24</v>
      </c>
      <c r="AG8" s="91" t="s">
        <v>23</v>
      </c>
      <c r="AH8" s="92" t="s">
        <v>24</v>
      </c>
      <c r="AI8" s="91" t="s">
        <v>23</v>
      </c>
      <c r="AJ8" s="92" t="s">
        <v>24</v>
      </c>
      <c r="AK8" s="91" t="s">
        <v>23</v>
      </c>
      <c r="AL8" s="92" t="s">
        <v>24</v>
      </c>
      <c r="AM8" s="91" t="s">
        <v>23</v>
      </c>
      <c r="AN8" s="92" t="s">
        <v>24</v>
      </c>
      <c r="AO8" s="91" t="s">
        <v>23</v>
      </c>
      <c r="AP8" s="92" t="s">
        <v>24</v>
      </c>
      <c r="AQ8" s="91" t="s">
        <v>23</v>
      </c>
      <c r="AR8" s="100" t="s">
        <v>24</v>
      </c>
      <c r="AS8" s="91" t="s">
        <v>23</v>
      </c>
      <c r="AT8" s="92" t="s">
        <v>24</v>
      </c>
      <c r="AU8" s="91" t="s">
        <v>23</v>
      </c>
      <c r="AV8" s="92" t="s">
        <v>24</v>
      </c>
      <c r="AW8" s="91" t="s">
        <v>23</v>
      </c>
      <c r="AX8" s="92" t="s">
        <v>24</v>
      </c>
      <c r="AY8" s="91" t="s">
        <v>23</v>
      </c>
      <c r="AZ8" s="92" t="s">
        <v>24</v>
      </c>
      <c r="BA8" s="91" t="s">
        <v>23</v>
      </c>
      <c r="BB8" s="92" t="s">
        <v>24</v>
      </c>
      <c r="BC8" s="91" t="s">
        <v>23</v>
      </c>
      <c r="BD8" s="92" t="s">
        <v>24</v>
      </c>
      <c r="BE8" s="91" t="s">
        <v>23</v>
      </c>
      <c r="BF8" s="100" t="s">
        <v>24</v>
      </c>
      <c r="BG8" s="91" t="s">
        <v>23</v>
      </c>
      <c r="BH8" s="92" t="s">
        <v>24</v>
      </c>
      <c r="BI8" s="91" t="s">
        <v>23</v>
      </c>
      <c r="BJ8" s="92" t="s">
        <v>24</v>
      </c>
      <c r="BK8" s="91" t="s">
        <v>23</v>
      </c>
      <c r="BL8" s="91" t="s">
        <v>24</v>
      </c>
      <c r="BM8" s="115" t="s">
        <v>10</v>
      </c>
      <c r="BN8" s="114" t="s">
        <v>12</v>
      </c>
      <c r="BO8" s="114" t="s">
        <v>32</v>
      </c>
      <c r="BP8" s="114" t="s">
        <v>33</v>
      </c>
      <c r="BQ8" s="93" t="s">
        <v>25</v>
      </c>
    </row>
    <row r="9" spans="1:71" ht="20" customHeight="1" thickBot="1" x14ac:dyDescent="0.3">
      <c r="A9" s="66"/>
      <c r="B9" s="65" t="s">
        <v>20</v>
      </c>
      <c r="C9" s="65"/>
      <c r="D9" s="84"/>
      <c r="E9" s="65"/>
      <c r="F9" s="84"/>
      <c r="G9" s="65"/>
      <c r="H9" s="84"/>
      <c r="I9" s="65"/>
      <c r="J9" s="84"/>
      <c r="K9" s="65"/>
      <c r="L9" s="84"/>
      <c r="M9" s="65"/>
      <c r="N9" s="84"/>
      <c r="O9" s="65"/>
      <c r="P9" s="101"/>
      <c r="Q9" s="65"/>
      <c r="R9" s="84"/>
      <c r="S9" s="65"/>
      <c r="T9" s="84"/>
      <c r="U9" s="65"/>
      <c r="V9" s="84"/>
      <c r="W9" s="65"/>
      <c r="X9" s="84"/>
      <c r="Y9" s="65"/>
      <c r="Z9" s="84"/>
      <c r="AA9" s="65"/>
      <c r="AB9" s="84"/>
      <c r="AC9" s="65"/>
      <c r="AD9" s="101"/>
      <c r="AE9" s="65"/>
      <c r="AF9" s="84"/>
      <c r="AG9" s="65"/>
      <c r="AH9" s="84"/>
      <c r="AI9" s="65"/>
      <c r="AJ9" s="84"/>
      <c r="AK9" s="65"/>
      <c r="AL9" s="84"/>
      <c r="AM9" s="65"/>
      <c r="AN9" s="84"/>
      <c r="AO9" s="65"/>
      <c r="AP9" s="84"/>
      <c r="AQ9" s="65"/>
      <c r="AR9" s="101"/>
      <c r="AS9" s="65"/>
      <c r="AT9" s="84"/>
      <c r="AU9" s="65"/>
      <c r="AV9" s="84"/>
      <c r="AW9" s="65"/>
      <c r="AX9" s="84"/>
      <c r="AY9" s="65"/>
      <c r="AZ9" s="84"/>
      <c r="BA9" s="65"/>
      <c r="BB9" s="84"/>
      <c r="BC9" s="65"/>
      <c r="BD9" s="84"/>
      <c r="BE9" s="65"/>
      <c r="BF9" s="101"/>
      <c r="BG9" s="65"/>
      <c r="BH9" s="84"/>
      <c r="BI9" s="65"/>
      <c r="BJ9" s="84"/>
      <c r="BK9" s="65"/>
      <c r="BL9" s="65"/>
      <c r="BM9" s="94" t="s">
        <v>28</v>
      </c>
      <c r="BN9" s="95" t="s">
        <v>29</v>
      </c>
      <c r="BO9" s="95" t="s">
        <v>30</v>
      </c>
      <c r="BP9" s="95" t="s">
        <v>31</v>
      </c>
      <c r="BQ9" s="96"/>
    </row>
    <row r="10" spans="1:71" ht="18" customHeight="1" x14ac:dyDescent="0.25">
      <c r="A10" s="78">
        <v>1</v>
      </c>
      <c r="B10" s="76" t="s">
        <v>39</v>
      </c>
      <c r="C10" s="69" t="s">
        <v>28</v>
      </c>
      <c r="D10" s="85" t="s">
        <v>28</v>
      </c>
      <c r="E10" s="81" t="s">
        <v>29</v>
      </c>
      <c r="F10" s="88" t="s">
        <v>29</v>
      </c>
      <c r="G10" s="73" t="s">
        <v>28</v>
      </c>
      <c r="H10" s="85" t="s">
        <v>28</v>
      </c>
      <c r="I10" s="81" t="s">
        <v>28</v>
      </c>
      <c r="J10" s="88" t="s">
        <v>28</v>
      </c>
      <c r="K10" s="73" t="s">
        <v>28</v>
      </c>
      <c r="L10" s="85" t="s">
        <v>28</v>
      </c>
      <c r="M10" s="81" t="s">
        <v>28</v>
      </c>
      <c r="N10" s="88" t="s">
        <v>28</v>
      </c>
      <c r="O10" s="69" t="s">
        <v>28</v>
      </c>
      <c r="P10" s="102"/>
      <c r="Q10" s="81" t="s">
        <v>28</v>
      </c>
      <c r="R10" s="88" t="s">
        <v>28</v>
      </c>
      <c r="S10" s="73" t="s">
        <v>28</v>
      </c>
      <c r="T10" s="85" t="s">
        <v>28</v>
      </c>
      <c r="U10" s="81" t="s">
        <v>30</v>
      </c>
      <c r="V10" s="88" t="s">
        <v>30</v>
      </c>
      <c r="W10" s="73" t="s">
        <v>28</v>
      </c>
      <c r="X10" s="85" t="s">
        <v>28</v>
      </c>
      <c r="Y10" s="81" t="s">
        <v>28</v>
      </c>
      <c r="Z10" s="88" t="s">
        <v>28</v>
      </c>
      <c r="AA10" s="73" t="s">
        <v>28</v>
      </c>
      <c r="AB10" s="85" t="s">
        <v>28</v>
      </c>
      <c r="AC10" s="81" t="s">
        <v>28</v>
      </c>
      <c r="AD10" s="105" t="s">
        <v>28</v>
      </c>
      <c r="AE10" s="73" t="s">
        <v>28</v>
      </c>
      <c r="AF10" s="85" t="s">
        <v>28</v>
      </c>
      <c r="AG10" s="81" t="s">
        <v>28</v>
      </c>
      <c r="AH10" s="88" t="s">
        <v>28</v>
      </c>
      <c r="AI10" s="73" t="s">
        <v>28</v>
      </c>
      <c r="AJ10" s="85" t="s">
        <v>28</v>
      </c>
      <c r="AK10" s="81" t="s">
        <v>28</v>
      </c>
      <c r="AL10" s="88" t="s">
        <v>28</v>
      </c>
      <c r="AM10" s="73" t="s">
        <v>28</v>
      </c>
      <c r="AN10" s="85" t="s">
        <v>28</v>
      </c>
      <c r="AO10" s="81" t="s">
        <v>29</v>
      </c>
      <c r="AP10" s="88" t="s">
        <v>29</v>
      </c>
      <c r="AQ10" s="73" t="s">
        <v>29</v>
      </c>
      <c r="AR10" s="102" t="s">
        <v>29</v>
      </c>
      <c r="AS10" s="81" t="s">
        <v>29</v>
      </c>
      <c r="AT10" s="88" t="s">
        <v>29</v>
      </c>
      <c r="AU10" s="73" t="s">
        <v>29</v>
      </c>
      <c r="AV10" s="85" t="s">
        <v>29</v>
      </c>
      <c r="AW10" s="81" t="s">
        <v>29</v>
      </c>
      <c r="AX10" s="88" t="s">
        <v>30</v>
      </c>
      <c r="AY10" s="73" t="s">
        <v>31</v>
      </c>
      <c r="AZ10" s="85" t="s">
        <v>29</v>
      </c>
      <c r="BA10" s="81" t="s">
        <v>29</v>
      </c>
      <c r="BB10" s="88" t="s">
        <v>29</v>
      </c>
      <c r="BC10" s="73" t="s">
        <v>29</v>
      </c>
      <c r="BD10" s="85" t="s">
        <v>29</v>
      </c>
      <c r="BE10" s="81" t="s">
        <v>29</v>
      </c>
      <c r="BF10" s="105" t="s">
        <v>29</v>
      </c>
      <c r="BG10" s="73" t="s">
        <v>29</v>
      </c>
      <c r="BH10" s="85" t="s">
        <v>29</v>
      </c>
      <c r="BI10" s="81" t="s">
        <v>29</v>
      </c>
      <c r="BJ10" s="88" t="s">
        <v>29</v>
      </c>
      <c r="BK10" s="73" t="s">
        <v>29</v>
      </c>
      <c r="BL10" s="85" t="s">
        <v>29</v>
      </c>
      <c r="BM10" s="192">
        <f>COUNTIF(C10:BL10,$BM$9)*0.5</f>
        <v>16.5</v>
      </c>
      <c r="BN10" s="193">
        <f>COUNTIF(C10:BL10,$BN$9)*0.5</f>
        <v>12</v>
      </c>
      <c r="BO10" s="193">
        <f>COUNTIF(C10:BL10,$BO$9)*0.5</f>
        <v>1.5</v>
      </c>
      <c r="BP10" s="193">
        <f>COUNTIF(C10:BL10,$BP$9)*0.5</f>
        <v>0.5</v>
      </c>
      <c r="BQ10" s="208">
        <f>IFERROR(BM10/(BM10+BN10+BO10+BP10)*100,0)</f>
        <v>54.098360655737707</v>
      </c>
    </row>
    <row r="11" spans="1:71" ht="18" customHeight="1" x14ac:dyDescent="0.25">
      <c r="A11" s="79">
        <v>2</v>
      </c>
      <c r="B11" s="77"/>
      <c r="C11" s="70"/>
      <c r="D11" s="86"/>
      <c r="E11" s="82"/>
      <c r="F11" s="89"/>
      <c r="G11" s="74"/>
      <c r="H11" s="86"/>
      <c r="I11" s="82"/>
      <c r="J11" s="89"/>
      <c r="K11" s="74"/>
      <c r="L11" s="86"/>
      <c r="M11" s="82"/>
      <c r="N11" s="89"/>
      <c r="O11" s="70"/>
      <c r="P11" s="103"/>
      <c r="Q11" s="82"/>
      <c r="R11" s="89"/>
      <c r="S11" s="74"/>
      <c r="T11" s="86"/>
      <c r="U11" s="82"/>
      <c r="V11" s="89"/>
      <c r="W11" s="74"/>
      <c r="X11" s="86"/>
      <c r="Y11" s="82"/>
      <c r="Z11" s="89"/>
      <c r="AA11" s="74"/>
      <c r="AB11" s="86"/>
      <c r="AC11" s="82"/>
      <c r="AD11" s="106"/>
      <c r="AE11" s="74"/>
      <c r="AF11" s="86"/>
      <c r="AG11" s="82"/>
      <c r="AH11" s="89"/>
      <c r="AI11" s="74"/>
      <c r="AJ11" s="86"/>
      <c r="AK11" s="82"/>
      <c r="AL11" s="89"/>
      <c r="AM11" s="74"/>
      <c r="AN11" s="86"/>
      <c r="AO11" s="82"/>
      <c r="AP11" s="89"/>
      <c r="AQ11" s="74"/>
      <c r="AR11" s="103"/>
      <c r="AS11" s="82"/>
      <c r="AT11" s="89"/>
      <c r="AU11" s="74"/>
      <c r="AV11" s="86"/>
      <c r="AW11" s="82"/>
      <c r="AX11" s="89"/>
      <c r="AY11" s="74"/>
      <c r="AZ11" s="86"/>
      <c r="BA11" s="82"/>
      <c r="BB11" s="89"/>
      <c r="BC11" s="74"/>
      <c r="BD11" s="86"/>
      <c r="BE11" s="82"/>
      <c r="BF11" s="106"/>
      <c r="BG11" s="74"/>
      <c r="BH11" s="86"/>
      <c r="BI11" s="82"/>
      <c r="BJ11" s="89"/>
      <c r="BK11" s="74"/>
      <c r="BL11" s="86"/>
      <c r="BM11" s="194">
        <f t="shared" ref="BM11:BM39" si="0">COUNTIF(C11:BL11,$BM$9)*0.5</f>
        <v>0</v>
      </c>
      <c r="BN11" s="195">
        <f t="shared" ref="BN11:BN39" si="1">COUNTIF(C11:BL11,$BN$9)*0.5</f>
        <v>0</v>
      </c>
      <c r="BO11" s="195">
        <f t="shared" ref="BO11:BO39" si="2">COUNTIF(C11:BL11,$BO$9)*0.5</f>
        <v>0</v>
      </c>
      <c r="BP11" s="195">
        <f t="shared" ref="BP11:BP39" si="3">COUNTIF(C11:BL11,$BP$9)*0.5</f>
        <v>0</v>
      </c>
      <c r="BQ11" s="209">
        <f t="shared" ref="BQ11:BQ39" si="4">IFERROR(BM11/(BM11+BN11+BO11+BP11)*100,0)</f>
        <v>0</v>
      </c>
    </row>
    <row r="12" spans="1:71" ht="18" customHeight="1" x14ac:dyDescent="0.25">
      <c r="A12" s="79">
        <v>3</v>
      </c>
      <c r="B12" s="77"/>
      <c r="C12" s="70"/>
      <c r="D12" s="86"/>
      <c r="E12" s="82"/>
      <c r="F12" s="89"/>
      <c r="G12" s="74"/>
      <c r="H12" s="86"/>
      <c r="I12" s="82"/>
      <c r="J12" s="89"/>
      <c r="K12" s="74"/>
      <c r="L12" s="86"/>
      <c r="M12" s="82"/>
      <c r="N12" s="89"/>
      <c r="O12" s="70"/>
      <c r="P12" s="103"/>
      <c r="Q12" s="82"/>
      <c r="R12" s="89"/>
      <c r="S12" s="74"/>
      <c r="T12" s="86"/>
      <c r="U12" s="82"/>
      <c r="V12" s="89"/>
      <c r="W12" s="74"/>
      <c r="X12" s="86"/>
      <c r="Y12" s="82"/>
      <c r="Z12" s="89"/>
      <c r="AA12" s="74"/>
      <c r="AB12" s="86"/>
      <c r="AC12" s="82"/>
      <c r="AD12" s="106"/>
      <c r="AE12" s="74"/>
      <c r="AF12" s="86"/>
      <c r="AG12" s="82"/>
      <c r="AH12" s="89"/>
      <c r="AI12" s="74"/>
      <c r="AJ12" s="86"/>
      <c r="AK12" s="82"/>
      <c r="AL12" s="89"/>
      <c r="AM12" s="74"/>
      <c r="AN12" s="86"/>
      <c r="AO12" s="82"/>
      <c r="AP12" s="89"/>
      <c r="AQ12" s="74"/>
      <c r="AR12" s="103"/>
      <c r="AS12" s="82"/>
      <c r="AT12" s="89"/>
      <c r="AU12" s="74"/>
      <c r="AV12" s="86"/>
      <c r="AW12" s="82"/>
      <c r="AX12" s="89"/>
      <c r="AY12" s="74"/>
      <c r="AZ12" s="86"/>
      <c r="BA12" s="82"/>
      <c r="BB12" s="89"/>
      <c r="BC12" s="74"/>
      <c r="BD12" s="86"/>
      <c r="BE12" s="82"/>
      <c r="BF12" s="106"/>
      <c r="BG12" s="74"/>
      <c r="BH12" s="86"/>
      <c r="BI12" s="82"/>
      <c r="BJ12" s="89"/>
      <c r="BK12" s="74"/>
      <c r="BL12" s="86"/>
      <c r="BM12" s="194">
        <f t="shared" si="0"/>
        <v>0</v>
      </c>
      <c r="BN12" s="195">
        <f t="shared" si="1"/>
        <v>0</v>
      </c>
      <c r="BO12" s="195">
        <f t="shared" si="2"/>
        <v>0</v>
      </c>
      <c r="BP12" s="195">
        <f t="shared" si="3"/>
        <v>0</v>
      </c>
      <c r="BQ12" s="209">
        <f t="shared" si="4"/>
        <v>0</v>
      </c>
    </row>
    <row r="13" spans="1:71" ht="18" customHeight="1" x14ac:dyDescent="0.25">
      <c r="A13" s="79">
        <v>4</v>
      </c>
      <c r="B13" s="77"/>
      <c r="C13" s="70"/>
      <c r="D13" s="86"/>
      <c r="E13" s="82"/>
      <c r="F13" s="89"/>
      <c r="G13" s="74"/>
      <c r="H13" s="86"/>
      <c r="I13" s="82"/>
      <c r="J13" s="89"/>
      <c r="K13" s="74"/>
      <c r="L13" s="86"/>
      <c r="M13" s="82"/>
      <c r="N13" s="89"/>
      <c r="O13" s="70"/>
      <c r="P13" s="103"/>
      <c r="Q13" s="82"/>
      <c r="R13" s="89"/>
      <c r="S13" s="74"/>
      <c r="T13" s="86"/>
      <c r="U13" s="82"/>
      <c r="V13" s="89"/>
      <c r="W13" s="74"/>
      <c r="X13" s="86"/>
      <c r="Y13" s="82"/>
      <c r="Z13" s="89"/>
      <c r="AA13" s="74"/>
      <c r="AB13" s="86"/>
      <c r="AC13" s="82"/>
      <c r="AD13" s="106"/>
      <c r="AE13" s="74"/>
      <c r="AF13" s="86"/>
      <c r="AG13" s="82"/>
      <c r="AH13" s="89"/>
      <c r="AI13" s="74"/>
      <c r="AJ13" s="86"/>
      <c r="AK13" s="82"/>
      <c r="AL13" s="89"/>
      <c r="AM13" s="74"/>
      <c r="AN13" s="86"/>
      <c r="AO13" s="82"/>
      <c r="AP13" s="89"/>
      <c r="AQ13" s="74"/>
      <c r="AR13" s="103"/>
      <c r="AS13" s="82"/>
      <c r="AT13" s="89"/>
      <c r="AU13" s="74"/>
      <c r="AV13" s="86"/>
      <c r="AW13" s="82"/>
      <c r="AX13" s="89"/>
      <c r="AY13" s="74"/>
      <c r="AZ13" s="86"/>
      <c r="BA13" s="82"/>
      <c r="BB13" s="89"/>
      <c r="BC13" s="74"/>
      <c r="BD13" s="86"/>
      <c r="BE13" s="82"/>
      <c r="BF13" s="106"/>
      <c r="BG13" s="74"/>
      <c r="BH13" s="86"/>
      <c r="BI13" s="82"/>
      <c r="BJ13" s="89"/>
      <c r="BK13" s="74"/>
      <c r="BL13" s="86"/>
      <c r="BM13" s="194">
        <f t="shared" si="0"/>
        <v>0</v>
      </c>
      <c r="BN13" s="195">
        <f t="shared" si="1"/>
        <v>0</v>
      </c>
      <c r="BO13" s="195">
        <f t="shared" si="2"/>
        <v>0</v>
      </c>
      <c r="BP13" s="195">
        <f t="shared" si="3"/>
        <v>0</v>
      </c>
      <c r="BQ13" s="209">
        <f t="shared" si="4"/>
        <v>0</v>
      </c>
    </row>
    <row r="14" spans="1:71" ht="18" customHeight="1" x14ac:dyDescent="0.25">
      <c r="A14" s="79">
        <v>5</v>
      </c>
      <c r="B14" s="77"/>
      <c r="C14" s="70"/>
      <c r="D14" s="86"/>
      <c r="E14" s="82"/>
      <c r="F14" s="89"/>
      <c r="G14" s="74"/>
      <c r="H14" s="86"/>
      <c r="I14" s="82"/>
      <c r="J14" s="89"/>
      <c r="K14" s="74"/>
      <c r="L14" s="86"/>
      <c r="M14" s="82"/>
      <c r="N14" s="89"/>
      <c r="O14" s="70"/>
      <c r="P14" s="103"/>
      <c r="Q14" s="82"/>
      <c r="R14" s="89"/>
      <c r="S14" s="74"/>
      <c r="T14" s="86"/>
      <c r="U14" s="82"/>
      <c r="V14" s="89"/>
      <c r="W14" s="74"/>
      <c r="X14" s="86"/>
      <c r="Y14" s="82"/>
      <c r="Z14" s="89"/>
      <c r="AA14" s="74"/>
      <c r="AB14" s="86"/>
      <c r="AC14" s="82"/>
      <c r="AD14" s="106"/>
      <c r="AE14" s="74"/>
      <c r="AF14" s="86"/>
      <c r="AG14" s="82"/>
      <c r="AH14" s="89"/>
      <c r="AI14" s="74"/>
      <c r="AJ14" s="86"/>
      <c r="AK14" s="82"/>
      <c r="AL14" s="89"/>
      <c r="AM14" s="74"/>
      <c r="AN14" s="86"/>
      <c r="AO14" s="82"/>
      <c r="AP14" s="89"/>
      <c r="AQ14" s="74"/>
      <c r="AR14" s="103"/>
      <c r="AS14" s="82"/>
      <c r="AT14" s="89"/>
      <c r="AU14" s="74"/>
      <c r="AV14" s="86"/>
      <c r="AW14" s="82"/>
      <c r="AX14" s="89"/>
      <c r="AY14" s="74"/>
      <c r="AZ14" s="86"/>
      <c r="BA14" s="82"/>
      <c r="BB14" s="89"/>
      <c r="BC14" s="74"/>
      <c r="BD14" s="86"/>
      <c r="BE14" s="82"/>
      <c r="BF14" s="106"/>
      <c r="BG14" s="74"/>
      <c r="BH14" s="86"/>
      <c r="BI14" s="82"/>
      <c r="BJ14" s="89"/>
      <c r="BK14" s="74"/>
      <c r="BL14" s="86"/>
      <c r="BM14" s="194">
        <f t="shared" si="0"/>
        <v>0</v>
      </c>
      <c r="BN14" s="195">
        <f t="shared" si="1"/>
        <v>0</v>
      </c>
      <c r="BO14" s="195">
        <f t="shared" si="2"/>
        <v>0</v>
      </c>
      <c r="BP14" s="195">
        <f t="shared" si="3"/>
        <v>0</v>
      </c>
      <c r="BQ14" s="209">
        <f t="shared" si="4"/>
        <v>0</v>
      </c>
    </row>
    <row r="15" spans="1:71" ht="18" customHeight="1" x14ac:dyDescent="0.25">
      <c r="A15" s="79">
        <v>6</v>
      </c>
      <c r="B15" s="77"/>
      <c r="C15" s="70"/>
      <c r="D15" s="86"/>
      <c r="E15" s="82"/>
      <c r="F15" s="89"/>
      <c r="G15" s="74"/>
      <c r="H15" s="86"/>
      <c r="I15" s="82"/>
      <c r="J15" s="89"/>
      <c r="K15" s="74"/>
      <c r="L15" s="86"/>
      <c r="M15" s="82"/>
      <c r="N15" s="89"/>
      <c r="O15" s="70"/>
      <c r="P15" s="103"/>
      <c r="Q15" s="82"/>
      <c r="R15" s="89"/>
      <c r="S15" s="74"/>
      <c r="T15" s="86"/>
      <c r="U15" s="82"/>
      <c r="V15" s="89"/>
      <c r="W15" s="74"/>
      <c r="X15" s="86"/>
      <c r="Y15" s="82"/>
      <c r="Z15" s="89"/>
      <c r="AA15" s="74"/>
      <c r="AB15" s="86"/>
      <c r="AC15" s="82"/>
      <c r="AD15" s="106"/>
      <c r="AE15" s="74"/>
      <c r="AF15" s="86"/>
      <c r="AG15" s="82"/>
      <c r="AH15" s="89"/>
      <c r="AI15" s="74"/>
      <c r="AJ15" s="86"/>
      <c r="AK15" s="82"/>
      <c r="AL15" s="89"/>
      <c r="AM15" s="74"/>
      <c r="AN15" s="86"/>
      <c r="AO15" s="82"/>
      <c r="AP15" s="89"/>
      <c r="AQ15" s="74"/>
      <c r="AR15" s="103"/>
      <c r="AS15" s="82"/>
      <c r="AT15" s="89"/>
      <c r="AU15" s="74"/>
      <c r="AV15" s="86"/>
      <c r="AW15" s="82"/>
      <c r="AX15" s="89"/>
      <c r="AY15" s="74"/>
      <c r="AZ15" s="86"/>
      <c r="BA15" s="82"/>
      <c r="BB15" s="89"/>
      <c r="BC15" s="74"/>
      <c r="BD15" s="86"/>
      <c r="BE15" s="82"/>
      <c r="BF15" s="106"/>
      <c r="BG15" s="74"/>
      <c r="BH15" s="86"/>
      <c r="BI15" s="82"/>
      <c r="BJ15" s="89"/>
      <c r="BK15" s="74"/>
      <c r="BL15" s="86"/>
      <c r="BM15" s="194">
        <f t="shared" si="0"/>
        <v>0</v>
      </c>
      <c r="BN15" s="195">
        <f t="shared" si="1"/>
        <v>0</v>
      </c>
      <c r="BO15" s="195">
        <f t="shared" si="2"/>
        <v>0</v>
      </c>
      <c r="BP15" s="195">
        <f t="shared" si="3"/>
        <v>0</v>
      </c>
      <c r="BQ15" s="209">
        <f t="shared" si="4"/>
        <v>0</v>
      </c>
    </row>
    <row r="16" spans="1:71" ht="18" customHeight="1" x14ac:dyDescent="0.25">
      <c r="A16" s="79">
        <v>7</v>
      </c>
      <c r="B16" s="77"/>
      <c r="C16" s="70"/>
      <c r="D16" s="86"/>
      <c r="E16" s="82"/>
      <c r="F16" s="89"/>
      <c r="G16" s="74"/>
      <c r="H16" s="86"/>
      <c r="I16" s="82"/>
      <c r="J16" s="89"/>
      <c r="K16" s="74"/>
      <c r="L16" s="86"/>
      <c r="M16" s="82"/>
      <c r="N16" s="89"/>
      <c r="O16" s="70"/>
      <c r="P16" s="103"/>
      <c r="Q16" s="82"/>
      <c r="R16" s="89"/>
      <c r="S16" s="74"/>
      <c r="T16" s="86"/>
      <c r="U16" s="82"/>
      <c r="V16" s="89"/>
      <c r="W16" s="74"/>
      <c r="X16" s="86"/>
      <c r="Y16" s="82"/>
      <c r="Z16" s="89"/>
      <c r="AA16" s="74"/>
      <c r="AB16" s="86"/>
      <c r="AC16" s="82"/>
      <c r="AD16" s="106"/>
      <c r="AE16" s="74"/>
      <c r="AF16" s="86"/>
      <c r="AG16" s="82"/>
      <c r="AH16" s="89"/>
      <c r="AI16" s="74"/>
      <c r="AJ16" s="86"/>
      <c r="AK16" s="82"/>
      <c r="AL16" s="89"/>
      <c r="AM16" s="74"/>
      <c r="AN16" s="86"/>
      <c r="AO16" s="82"/>
      <c r="AP16" s="89"/>
      <c r="AQ16" s="74"/>
      <c r="AR16" s="103"/>
      <c r="AS16" s="82"/>
      <c r="AT16" s="89"/>
      <c r="AU16" s="74"/>
      <c r="AV16" s="86"/>
      <c r="AW16" s="82"/>
      <c r="AX16" s="89"/>
      <c r="AY16" s="74"/>
      <c r="AZ16" s="86"/>
      <c r="BA16" s="82"/>
      <c r="BB16" s="89"/>
      <c r="BC16" s="74"/>
      <c r="BD16" s="86"/>
      <c r="BE16" s="82"/>
      <c r="BF16" s="106"/>
      <c r="BG16" s="74"/>
      <c r="BH16" s="86"/>
      <c r="BI16" s="82"/>
      <c r="BJ16" s="89"/>
      <c r="BK16" s="74"/>
      <c r="BL16" s="86"/>
      <c r="BM16" s="194">
        <f t="shared" si="0"/>
        <v>0</v>
      </c>
      <c r="BN16" s="195">
        <f t="shared" si="1"/>
        <v>0</v>
      </c>
      <c r="BO16" s="195">
        <f t="shared" si="2"/>
        <v>0</v>
      </c>
      <c r="BP16" s="195">
        <f t="shared" si="3"/>
        <v>0</v>
      </c>
      <c r="BQ16" s="209">
        <f t="shared" si="4"/>
        <v>0</v>
      </c>
    </row>
    <row r="17" spans="1:69" ht="18" customHeight="1" x14ac:dyDescent="0.25">
      <c r="A17" s="79">
        <v>8</v>
      </c>
      <c r="B17" s="77"/>
      <c r="C17" s="70"/>
      <c r="D17" s="86"/>
      <c r="E17" s="82"/>
      <c r="F17" s="89"/>
      <c r="G17" s="74"/>
      <c r="H17" s="86"/>
      <c r="I17" s="82"/>
      <c r="J17" s="89"/>
      <c r="K17" s="74"/>
      <c r="L17" s="86"/>
      <c r="M17" s="82"/>
      <c r="N17" s="89"/>
      <c r="O17" s="70"/>
      <c r="P17" s="103"/>
      <c r="Q17" s="82"/>
      <c r="R17" s="89"/>
      <c r="S17" s="74"/>
      <c r="T17" s="86"/>
      <c r="U17" s="82"/>
      <c r="V17" s="89"/>
      <c r="W17" s="74"/>
      <c r="X17" s="86"/>
      <c r="Y17" s="82"/>
      <c r="Z17" s="89"/>
      <c r="AA17" s="74"/>
      <c r="AB17" s="86"/>
      <c r="AC17" s="82"/>
      <c r="AD17" s="106"/>
      <c r="AE17" s="74"/>
      <c r="AF17" s="86"/>
      <c r="AG17" s="82"/>
      <c r="AH17" s="89"/>
      <c r="AI17" s="74"/>
      <c r="AJ17" s="86"/>
      <c r="AK17" s="82"/>
      <c r="AL17" s="89"/>
      <c r="AM17" s="74"/>
      <c r="AN17" s="86"/>
      <c r="AO17" s="82"/>
      <c r="AP17" s="89"/>
      <c r="AQ17" s="74"/>
      <c r="AR17" s="103"/>
      <c r="AS17" s="82"/>
      <c r="AT17" s="89"/>
      <c r="AU17" s="74"/>
      <c r="AV17" s="86"/>
      <c r="AW17" s="82"/>
      <c r="AX17" s="89"/>
      <c r="AY17" s="74"/>
      <c r="AZ17" s="86"/>
      <c r="BA17" s="82"/>
      <c r="BB17" s="89"/>
      <c r="BC17" s="74"/>
      <c r="BD17" s="86"/>
      <c r="BE17" s="82"/>
      <c r="BF17" s="106"/>
      <c r="BG17" s="74"/>
      <c r="BH17" s="86"/>
      <c r="BI17" s="82"/>
      <c r="BJ17" s="89"/>
      <c r="BK17" s="74"/>
      <c r="BL17" s="86"/>
      <c r="BM17" s="194">
        <f t="shared" si="0"/>
        <v>0</v>
      </c>
      <c r="BN17" s="195">
        <f t="shared" si="1"/>
        <v>0</v>
      </c>
      <c r="BO17" s="195">
        <f t="shared" si="2"/>
        <v>0</v>
      </c>
      <c r="BP17" s="195">
        <f t="shared" si="3"/>
        <v>0</v>
      </c>
      <c r="BQ17" s="209">
        <f t="shared" si="4"/>
        <v>0</v>
      </c>
    </row>
    <row r="18" spans="1:69" ht="18" customHeight="1" x14ac:dyDescent="0.25">
      <c r="A18" s="79">
        <v>9</v>
      </c>
      <c r="B18" s="77"/>
      <c r="C18" s="70"/>
      <c r="D18" s="86"/>
      <c r="E18" s="82"/>
      <c r="F18" s="89"/>
      <c r="G18" s="74"/>
      <c r="H18" s="86"/>
      <c r="I18" s="82"/>
      <c r="J18" s="89"/>
      <c r="K18" s="74"/>
      <c r="L18" s="86"/>
      <c r="M18" s="82"/>
      <c r="N18" s="89"/>
      <c r="O18" s="70"/>
      <c r="P18" s="103"/>
      <c r="Q18" s="82"/>
      <c r="R18" s="89"/>
      <c r="S18" s="74"/>
      <c r="T18" s="86"/>
      <c r="U18" s="82"/>
      <c r="V18" s="89"/>
      <c r="W18" s="74"/>
      <c r="X18" s="86"/>
      <c r="Y18" s="82"/>
      <c r="Z18" s="89"/>
      <c r="AA18" s="74"/>
      <c r="AB18" s="86"/>
      <c r="AC18" s="82"/>
      <c r="AD18" s="106"/>
      <c r="AE18" s="74"/>
      <c r="AF18" s="86"/>
      <c r="AG18" s="82"/>
      <c r="AH18" s="89"/>
      <c r="AI18" s="74"/>
      <c r="AJ18" s="86"/>
      <c r="AK18" s="82"/>
      <c r="AL18" s="89"/>
      <c r="AM18" s="74"/>
      <c r="AN18" s="86"/>
      <c r="AO18" s="82"/>
      <c r="AP18" s="89"/>
      <c r="AQ18" s="74"/>
      <c r="AR18" s="103"/>
      <c r="AS18" s="82"/>
      <c r="AT18" s="89"/>
      <c r="AU18" s="74"/>
      <c r="AV18" s="86"/>
      <c r="AW18" s="82"/>
      <c r="AX18" s="89"/>
      <c r="AY18" s="74"/>
      <c r="AZ18" s="86"/>
      <c r="BA18" s="82"/>
      <c r="BB18" s="89"/>
      <c r="BC18" s="74"/>
      <c r="BD18" s="86"/>
      <c r="BE18" s="82"/>
      <c r="BF18" s="106"/>
      <c r="BG18" s="74"/>
      <c r="BH18" s="86"/>
      <c r="BI18" s="82"/>
      <c r="BJ18" s="89"/>
      <c r="BK18" s="74"/>
      <c r="BL18" s="86"/>
      <c r="BM18" s="194">
        <f t="shared" si="0"/>
        <v>0</v>
      </c>
      <c r="BN18" s="195">
        <f t="shared" si="1"/>
        <v>0</v>
      </c>
      <c r="BO18" s="195">
        <f t="shared" si="2"/>
        <v>0</v>
      </c>
      <c r="BP18" s="195">
        <f t="shared" si="3"/>
        <v>0</v>
      </c>
      <c r="BQ18" s="209">
        <f t="shared" si="4"/>
        <v>0</v>
      </c>
    </row>
    <row r="19" spans="1:69" ht="18" customHeight="1" x14ac:dyDescent="0.25">
      <c r="A19" s="79">
        <v>10</v>
      </c>
      <c r="B19" s="77"/>
      <c r="C19" s="70"/>
      <c r="D19" s="86"/>
      <c r="E19" s="82"/>
      <c r="F19" s="89"/>
      <c r="G19" s="74"/>
      <c r="H19" s="86"/>
      <c r="I19" s="82"/>
      <c r="J19" s="89"/>
      <c r="K19" s="74"/>
      <c r="L19" s="86"/>
      <c r="M19" s="82"/>
      <c r="N19" s="89"/>
      <c r="O19" s="70"/>
      <c r="P19" s="103"/>
      <c r="Q19" s="82"/>
      <c r="R19" s="89"/>
      <c r="S19" s="74"/>
      <c r="T19" s="86"/>
      <c r="U19" s="82"/>
      <c r="V19" s="89"/>
      <c r="W19" s="74"/>
      <c r="X19" s="86"/>
      <c r="Y19" s="82"/>
      <c r="Z19" s="89"/>
      <c r="AA19" s="74"/>
      <c r="AB19" s="86"/>
      <c r="AC19" s="82"/>
      <c r="AD19" s="106"/>
      <c r="AE19" s="74"/>
      <c r="AF19" s="86"/>
      <c r="AG19" s="82"/>
      <c r="AH19" s="89"/>
      <c r="AI19" s="74"/>
      <c r="AJ19" s="86"/>
      <c r="AK19" s="82"/>
      <c r="AL19" s="89"/>
      <c r="AM19" s="74"/>
      <c r="AN19" s="86"/>
      <c r="AO19" s="82"/>
      <c r="AP19" s="89"/>
      <c r="AQ19" s="74"/>
      <c r="AR19" s="103"/>
      <c r="AS19" s="82"/>
      <c r="AT19" s="89"/>
      <c r="AU19" s="74"/>
      <c r="AV19" s="86"/>
      <c r="AW19" s="82"/>
      <c r="AX19" s="89"/>
      <c r="AY19" s="74"/>
      <c r="AZ19" s="86"/>
      <c r="BA19" s="82"/>
      <c r="BB19" s="89"/>
      <c r="BC19" s="74"/>
      <c r="BD19" s="86"/>
      <c r="BE19" s="82"/>
      <c r="BF19" s="106"/>
      <c r="BG19" s="74"/>
      <c r="BH19" s="86"/>
      <c r="BI19" s="82"/>
      <c r="BJ19" s="89"/>
      <c r="BK19" s="74"/>
      <c r="BL19" s="86"/>
      <c r="BM19" s="194">
        <f t="shared" si="0"/>
        <v>0</v>
      </c>
      <c r="BN19" s="195">
        <f t="shared" si="1"/>
        <v>0</v>
      </c>
      <c r="BO19" s="195">
        <f t="shared" si="2"/>
        <v>0</v>
      </c>
      <c r="BP19" s="195">
        <f t="shared" si="3"/>
        <v>0</v>
      </c>
      <c r="BQ19" s="209">
        <f t="shared" si="4"/>
        <v>0</v>
      </c>
    </row>
    <row r="20" spans="1:69" ht="18" customHeight="1" x14ac:dyDescent="0.25">
      <c r="A20" s="79">
        <v>11</v>
      </c>
      <c r="B20" s="77"/>
      <c r="C20" s="70"/>
      <c r="D20" s="86"/>
      <c r="E20" s="82"/>
      <c r="F20" s="89"/>
      <c r="G20" s="74"/>
      <c r="H20" s="86"/>
      <c r="I20" s="82"/>
      <c r="J20" s="89"/>
      <c r="K20" s="74"/>
      <c r="L20" s="86"/>
      <c r="M20" s="82"/>
      <c r="N20" s="89"/>
      <c r="O20" s="70"/>
      <c r="P20" s="103"/>
      <c r="Q20" s="82"/>
      <c r="R20" s="89"/>
      <c r="S20" s="74"/>
      <c r="T20" s="86"/>
      <c r="U20" s="82"/>
      <c r="V20" s="89"/>
      <c r="W20" s="74"/>
      <c r="X20" s="86"/>
      <c r="Y20" s="82"/>
      <c r="Z20" s="89"/>
      <c r="AA20" s="74"/>
      <c r="AB20" s="86"/>
      <c r="AC20" s="82"/>
      <c r="AD20" s="106"/>
      <c r="AE20" s="74"/>
      <c r="AF20" s="86"/>
      <c r="AG20" s="82"/>
      <c r="AH20" s="89"/>
      <c r="AI20" s="74"/>
      <c r="AJ20" s="86"/>
      <c r="AK20" s="82"/>
      <c r="AL20" s="89"/>
      <c r="AM20" s="74"/>
      <c r="AN20" s="86"/>
      <c r="AO20" s="82"/>
      <c r="AP20" s="89"/>
      <c r="AQ20" s="74"/>
      <c r="AR20" s="103"/>
      <c r="AS20" s="82"/>
      <c r="AT20" s="89"/>
      <c r="AU20" s="74"/>
      <c r="AV20" s="86"/>
      <c r="AW20" s="82"/>
      <c r="AX20" s="89"/>
      <c r="AY20" s="74"/>
      <c r="AZ20" s="86"/>
      <c r="BA20" s="82"/>
      <c r="BB20" s="89"/>
      <c r="BC20" s="74"/>
      <c r="BD20" s="86"/>
      <c r="BE20" s="82"/>
      <c r="BF20" s="106"/>
      <c r="BG20" s="74"/>
      <c r="BH20" s="86"/>
      <c r="BI20" s="82"/>
      <c r="BJ20" s="89"/>
      <c r="BK20" s="74"/>
      <c r="BL20" s="86"/>
      <c r="BM20" s="194">
        <f t="shared" si="0"/>
        <v>0</v>
      </c>
      <c r="BN20" s="195">
        <f t="shared" si="1"/>
        <v>0</v>
      </c>
      <c r="BO20" s="195">
        <f t="shared" si="2"/>
        <v>0</v>
      </c>
      <c r="BP20" s="195">
        <f t="shared" si="3"/>
        <v>0</v>
      </c>
      <c r="BQ20" s="209">
        <f t="shared" si="4"/>
        <v>0</v>
      </c>
    </row>
    <row r="21" spans="1:69" ht="18" customHeight="1" x14ac:dyDescent="0.25">
      <c r="A21" s="79">
        <v>12</v>
      </c>
      <c r="B21" s="77"/>
      <c r="C21" s="70"/>
      <c r="D21" s="86"/>
      <c r="E21" s="82"/>
      <c r="F21" s="89"/>
      <c r="G21" s="74"/>
      <c r="H21" s="86"/>
      <c r="I21" s="82"/>
      <c r="J21" s="89"/>
      <c r="K21" s="74"/>
      <c r="L21" s="86"/>
      <c r="M21" s="82"/>
      <c r="N21" s="89"/>
      <c r="O21" s="70"/>
      <c r="P21" s="103"/>
      <c r="Q21" s="82"/>
      <c r="R21" s="89"/>
      <c r="S21" s="74"/>
      <c r="T21" s="86"/>
      <c r="U21" s="82"/>
      <c r="V21" s="89"/>
      <c r="W21" s="74"/>
      <c r="X21" s="86"/>
      <c r="Y21" s="82"/>
      <c r="Z21" s="89"/>
      <c r="AA21" s="74"/>
      <c r="AB21" s="86"/>
      <c r="AC21" s="82"/>
      <c r="AD21" s="106"/>
      <c r="AE21" s="74"/>
      <c r="AF21" s="86"/>
      <c r="AG21" s="82"/>
      <c r="AH21" s="89"/>
      <c r="AI21" s="74"/>
      <c r="AJ21" s="86"/>
      <c r="AK21" s="82"/>
      <c r="AL21" s="89"/>
      <c r="AM21" s="74"/>
      <c r="AN21" s="86"/>
      <c r="AO21" s="82"/>
      <c r="AP21" s="89"/>
      <c r="AQ21" s="74"/>
      <c r="AR21" s="103"/>
      <c r="AS21" s="82"/>
      <c r="AT21" s="89"/>
      <c r="AU21" s="74"/>
      <c r="AV21" s="86"/>
      <c r="AW21" s="82"/>
      <c r="AX21" s="89"/>
      <c r="AY21" s="74"/>
      <c r="AZ21" s="86"/>
      <c r="BA21" s="82"/>
      <c r="BB21" s="89"/>
      <c r="BC21" s="74"/>
      <c r="BD21" s="86"/>
      <c r="BE21" s="82"/>
      <c r="BF21" s="106"/>
      <c r="BG21" s="74"/>
      <c r="BH21" s="86"/>
      <c r="BI21" s="82"/>
      <c r="BJ21" s="89"/>
      <c r="BK21" s="74"/>
      <c r="BL21" s="86"/>
      <c r="BM21" s="194">
        <f t="shared" si="0"/>
        <v>0</v>
      </c>
      <c r="BN21" s="195">
        <f t="shared" si="1"/>
        <v>0</v>
      </c>
      <c r="BO21" s="195">
        <f t="shared" si="2"/>
        <v>0</v>
      </c>
      <c r="BP21" s="195">
        <f t="shared" si="3"/>
        <v>0</v>
      </c>
      <c r="BQ21" s="209">
        <f t="shared" si="4"/>
        <v>0</v>
      </c>
    </row>
    <row r="22" spans="1:69" ht="18" customHeight="1" x14ac:dyDescent="0.25">
      <c r="A22" s="79">
        <v>13</v>
      </c>
      <c r="B22" s="77"/>
      <c r="C22" s="70"/>
      <c r="D22" s="86"/>
      <c r="E22" s="82"/>
      <c r="F22" s="89"/>
      <c r="G22" s="74"/>
      <c r="H22" s="86"/>
      <c r="I22" s="82"/>
      <c r="J22" s="89"/>
      <c r="K22" s="74"/>
      <c r="L22" s="86"/>
      <c r="M22" s="82"/>
      <c r="N22" s="89"/>
      <c r="O22" s="70"/>
      <c r="P22" s="103"/>
      <c r="Q22" s="82"/>
      <c r="R22" s="89"/>
      <c r="S22" s="74"/>
      <c r="T22" s="86"/>
      <c r="U22" s="82"/>
      <c r="V22" s="89"/>
      <c r="W22" s="74"/>
      <c r="X22" s="86"/>
      <c r="Y22" s="82"/>
      <c r="Z22" s="89"/>
      <c r="AA22" s="74"/>
      <c r="AB22" s="86"/>
      <c r="AC22" s="82"/>
      <c r="AD22" s="106"/>
      <c r="AE22" s="74"/>
      <c r="AF22" s="86"/>
      <c r="AG22" s="82"/>
      <c r="AH22" s="89"/>
      <c r="AI22" s="74"/>
      <c r="AJ22" s="86"/>
      <c r="AK22" s="82"/>
      <c r="AL22" s="89"/>
      <c r="AM22" s="74"/>
      <c r="AN22" s="86"/>
      <c r="AO22" s="82"/>
      <c r="AP22" s="89"/>
      <c r="AQ22" s="74"/>
      <c r="AR22" s="103"/>
      <c r="AS22" s="82"/>
      <c r="AT22" s="89"/>
      <c r="AU22" s="74"/>
      <c r="AV22" s="86"/>
      <c r="AW22" s="82"/>
      <c r="AX22" s="89"/>
      <c r="AY22" s="74"/>
      <c r="AZ22" s="86"/>
      <c r="BA22" s="82"/>
      <c r="BB22" s="89"/>
      <c r="BC22" s="74"/>
      <c r="BD22" s="86"/>
      <c r="BE22" s="82"/>
      <c r="BF22" s="106"/>
      <c r="BG22" s="74"/>
      <c r="BH22" s="86"/>
      <c r="BI22" s="82"/>
      <c r="BJ22" s="89"/>
      <c r="BK22" s="74"/>
      <c r="BL22" s="86"/>
      <c r="BM22" s="194">
        <f t="shared" si="0"/>
        <v>0</v>
      </c>
      <c r="BN22" s="195">
        <f t="shared" si="1"/>
        <v>0</v>
      </c>
      <c r="BO22" s="195">
        <f t="shared" si="2"/>
        <v>0</v>
      </c>
      <c r="BP22" s="195">
        <f t="shared" si="3"/>
        <v>0</v>
      </c>
      <c r="BQ22" s="209">
        <f t="shared" si="4"/>
        <v>0</v>
      </c>
    </row>
    <row r="23" spans="1:69" ht="18" customHeight="1" x14ac:dyDescent="0.25">
      <c r="A23" s="79">
        <v>14</v>
      </c>
      <c r="B23" s="77"/>
      <c r="C23" s="70"/>
      <c r="D23" s="86"/>
      <c r="E23" s="82"/>
      <c r="F23" s="89"/>
      <c r="G23" s="74"/>
      <c r="H23" s="86"/>
      <c r="I23" s="82"/>
      <c r="J23" s="89"/>
      <c r="K23" s="74"/>
      <c r="L23" s="86"/>
      <c r="M23" s="82"/>
      <c r="N23" s="89"/>
      <c r="O23" s="70"/>
      <c r="P23" s="103"/>
      <c r="Q23" s="82"/>
      <c r="R23" s="89"/>
      <c r="S23" s="74"/>
      <c r="T23" s="86"/>
      <c r="U23" s="82"/>
      <c r="V23" s="89"/>
      <c r="W23" s="74"/>
      <c r="X23" s="86"/>
      <c r="Y23" s="82"/>
      <c r="Z23" s="89"/>
      <c r="AA23" s="74"/>
      <c r="AB23" s="86"/>
      <c r="AC23" s="82"/>
      <c r="AD23" s="106"/>
      <c r="AE23" s="74"/>
      <c r="AF23" s="86"/>
      <c r="AG23" s="82"/>
      <c r="AH23" s="89"/>
      <c r="AI23" s="74"/>
      <c r="AJ23" s="86"/>
      <c r="AK23" s="82"/>
      <c r="AL23" s="89"/>
      <c r="AM23" s="74"/>
      <c r="AN23" s="86"/>
      <c r="AO23" s="82"/>
      <c r="AP23" s="89"/>
      <c r="AQ23" s="74"/>
      <c r="AR23" s="103"/>
      <c r="AS23" s="82"/>
      <c r="AT23" s="89"/>
      <c r="AU23" s="74"/>
      <c r="AV23" s="86"/>
      <c r="AW23" s="82"/>
      <c r="AX23" s="89"/>
      <c r="AY23" s="74"/>
      <c r="AZ23" s="86"/>
      <c r="BA23" s="82"/>
      <c r="BB23" s="89"/>
      <c r="BC23" s="74"/>
      <c r="BD23" s="86"/>
      <c r="BE23" s="82"/>
      <c r="BF23" s="106"/>
      <c r="BG23" s="74"/>
      <c r="BH23" s="86"/>
      <c r="BI23" s="82"/>
      <c r="BJ23" s="89"/>
      <c r="BK23" s="74"/>
      <c r="BL23" s="86"/>
      <c r="BM23" s="194">
        <f t="shared" si="0"/>
        <v>0</v>
      </c>
      <c r="BN23" s="195">
        <f t="shared" si="1"/>
        <v>0</v>
      </c>
      <c r="BO23" s="195">
        <f t="shared" si="2"/>
        <v>0</v>
      </c>
      <c r="BP23" s="195">
        <f t="shared" si="3"/>
        <v>0</v>
      </c>
      <c r="BQ23" s="209">
        <f t="shared" si="4"/>
        <v>0</v>
      </c>
    </row>
    <row r="24" spans="1:69" ht="18" customHeight="1" x14ac:dyDescent="0.25">
      <c r="A24" s="79">
        <v>15</v>
      </c>
      <c r="B24" s="77"/>
      <c r="C24" s="70"/>
      <c r="D24" s="86"/>
      <c r="E24" s="82"/>
      <c r="F24" s="89"/>
      <c r="G24" s="74"/>
      <c r="H24" s="86"/>
      <c r="I24" s="82"/>
      <c r="J24" s="89"/>
      <c r="K24" s="74"/>
      <c r="L24" s="86"/>
      <c r="M24" s="82"/>
      <c r="N24" s="89"/>
      <c r="O24" s="70"/>
      <c r="P24" s="103"/>
      <c r="Q24" s="82"/>
      <c r="R24" s="89"/>
      <c r="S24" s="74"/>
      <c r="T24" s="86"/>
      <c r="U24" s="82"/>
      <c r="V24" s="89"/>
      <c r="W24" s="74"/>
      <c r="X24" s="86"/>
      <c r="Y24" s="82"/>
      <c r="Z24" s="89"/>
      <c r="AA24" s="74"/>
      <c r="AB24" s="86"/>
      <c r="AC24" s="82"/>
      <c r="AD24" s="106"/>
      <c r="AE24" s="74"/>
      <c r="AF24" s="86"/>
      <c r="AG24" s="82"/>
      <c r="AH24" s="89"/>
      <c r="AI24" s="74"/>
      <c r="AJ24" s="86"/>
      <c r="AK24" s="82"/>
      <c r="AL24" s="89"/>
      <c r="AM24" s="74"/>
      <c r="AN24" s="86"/>
      <c r="AO24" s="82"/>
      <c r="AP24" s="89"/>
      <c r="AQ24" s="74"/>
      <c r="AR24" s="103"/>
      <c r="AS24" s="82"/>
      <c r="AT24" s="89"/>
      <c r="AU24" s="74"/>
      <c r="AV24" s="86"/>
      <c r="AW24" s="82"/>
      <c r="AX24" s="89"/>
      <c r="AY24" s="74"/>
      <c r="AZ24" s="86"/>
      <c r="BA24" s="82"/>
      <c r="BB24" s="89"/>
      <c r="BC24" s="74"/>
      <c r="BD24" s="86"/>
      <c r="BE24" s="82"/>
      <c r="BF24" s="106"/>
      <c r="BG24" s="74"/>
      <c r="BH24" s="86"/>
      <c r="BI24" s="82"/>
      <c r="BJ24" s="89"/>
      <c r="BK24" s="74"/>
      <c r="BL24" s="86"/>
      <c r="BM24" s="194">
        <f t="shared" si="0"/>
        <v>0</v>
      </c>
      <c r="BN24" s="195">
        <f t="shared" si="1"/>
        <v>0</v>
      </c>
      <c r="BO24" s="195">
        <f t="shared" si="2"/>
        <v>0</v>
      </c>
      <c r="BP24" s="195">
        <f t="shared" si="3"/>
        <v>0</v>
      </c>
      <c r="BQ24" s="209">
        <f t="shared" si="4"/>
        <v>0</v>
      </c>
    </row>
    <row r="25" spans="1:69" ht="18" customHeight="1" x14ac:dyDescent="0.25">
      <c r="A25" s="79">
        <v>16</v>
      </c>
      <c r="B25" s="77"/>
      <c r="C25" s="70"/>
      <c r="D25" s="86"/>
      <c r="E25" s="82"/>
      <c r="F25" s="89"/>
      <c r="G25" s="74"/>
      <c r="H25" s="86"/>
      <c r="I25" s="82"/>
      <c r="J25" s="89"/>
      <c r="K25" s="74"/>
      <c r="L25" s="86"/>
      <c r="M25" s="82"/>
      <c r="N25" s="89"/>
      <c r="O25" s="70"/>
      <c r="P25" s="103"/>
      <c r="Q25" s="82"/>
      <c r="R25" s="89"/>
      <c r="S25" s="74"/>
      <c r="T25" s="86"/>
      <c r="U25" s="82"/>
      <c r="V25" s="89"/>
      <c r="W25" s="74"/>
      <c r="X25" s="86"/>
      <c r="Y25" s="82"/>
      <c r="Z25" s="89"/>
      <c r="AA25" s="74"/>
      <c r="AB25" s="86"/>
      <c r="AC25" s="82"/>
      <c r="AD25" s="106"/>
      <c r="AE25" s="74"/>
      <c r="AF25" s="86"/>
      <c r="AG25" s="82"/>
      <c r="AH25" s="89"/>
      <c r="AI25" s="74"/>
      <c r="AJ25" s="86"/>
      <c r="AK25" s="82"/>
      <c r="AL25" s="89"/>
      <c r="AM25" s="74"/>
      <c r="AN25" s="86"/>
      <c r="AO25" s="82"/>
      <c r="AP25" s="89"/>
      <c r="AQ25" s="74"/>
      <c r="AR25" s="103"/>
      <c r="AS25" s="82"/>
      <c r="AT25" s="89"/>
      <c r="AU25" s="74"/>
      <c r="AV25" s="86"/>
      <c r="AW25" s="82"/>
      <c r="AX25" s="89"/>
      <c r="AY25" s="74"/>
      <c r="AZ25" s="86"/>
      <c r="BA25" s="82"/>
      <c r="BB25" s="89"/>
      <c r="BC25" s="74"/>
      <c r="BD25" s="86"/>
      <c r="BE25" s="82"/>
      <c r="BF25" s="106"/>
      <c r="BG25" s="74"/>
      <c r="BH25" s="86"/>
      <c r="BI25" s="82"/>
      <c r="BJ25" s="89"/>
      <c r="BK25" s="74"/>
      <c r="BL25" s="86"/>
      <c r="BM25" s="194">
        <f t="shared" si="0"/>
        <v>0</v>
      </c>
      <c r="BN25" s="195">
        <f t="shared" si="1"/>
        <v>0</v>
      </c>
      <c r="BO25" s="195">
        <f t="shared" si="2"/>
        <v>0</v>
      </c>
      <c r="BP25" s="195">
        <f t="shared" si="3"/>
        <v>0</v>
      </c>
      <c r="BQ25" s="209">
        <f t="shared" si="4"/>
        <v>0</v>
      </c>
    </row>
    <row r="26" spans="1:69" ht="18" customHeight="1" x14ac:dyDescent="0.25">
      <c r="A26" s="79">
        <v>17</v>
      </c>
      <c r="B26" s="77"/>
      <c r="C26" s="70"/>
      <c r="D26" s="86"/>
      <c r="E26" s="82"/>
      <c r="F26" s="89"/>
      <c r="G26" s="74"/>
      <c r="H26" s="86"/>
      <c r="I26" s="82"/>
      <c r="J26" s="89"/>
      <c r="K26" s="74"/>
      <c r="L26" s="86"/>
      <c r="M26" s="82"/>
      <c r="N26" s="89"/>
      <c r="O26" s="70"/>
      <c r="P26" s="103"/>
      <c r="Q26" s="82"/>
      <c r="R26" s="89"/>
      <c r="S26" s="74"/>
      <c r="T26" s="86"/>
      <c r="U26" s="82"/>
      <c r="V26" s="89"/>
      <c r="W26" s="74"/>
      <c r="X26" s="86"/>
      <c r="Y26" s="82"/>
      <c r="Z26" s="89"/>
      <c r="AA26" s="74"/>
      <c r="AB26" s="86"/>
      <c r="AC26" s="82"/>
      <c r="AD26" s="106"/>
      <c r="AE26" s="74"/>
      <c r="AF26" s="86"/>
      <c r="AG26" s="82"/>
      <c r="AH26" s="89"/>
      <c r="AI26" s="74"/>
      <c r="AJ26" s="86"/>
      <c r="AK26" s="82"/>
      <c r="AL26" s="89"/>
      <c r="AM26" s="74"/>
      <c r="AN26" s="86"/>
      <c r="AO26" s="82"/>
      <c r="AP26" s="89"/>
      <c r="AQ26" s="74"/>
      <c r="AR26" s="103"/>
      <c r="AS26" s="82"/>
      <c r="AT26" s="89"/>
      <c r="AU26" s="74"/>
      <c r="AV26" s="86"/>
      <c r="AW26" s="82"/>
      <c r="AX26" s="89"/>
      <c r="AY26" s="74"/>
      <c r="AZ26" s="86"/>
      <c r="BA26" s="82"/>
      <c r="BB26" s="89"/>
      <c r="BC26" s="74"/>
      <c r="BD26" s="86"/>
      <c r="BE26" s="82"/>
      <c r="BF26" s="106"/>
      <c r="BG26" s="74"/>
      <c r="BH26" s="86"/>
      <c r="BI26" s="82"/>
      <c r="BJ26" s="89"/>
      <c r="BK26" s="74"/>
      <c r="BL26" s="86"/>
      <c r="BM26" s="194">
        <f t="shared" si="0"/>
        <v>0</v>
      </c>
      <c r="BN26" s="195">
        <f t="shared" si="1"/>
        <v>0</v>
      </c>
      <c r="BO26" s="195">
        <f t="shared" si="2"/>
        <v>0</v>
      </c>
      <c r="BP26" s="195">
        <f t="shared" si="3"/>
        <v>0</v>
      </c>
      <c r="BQ26" s="209">
        <f t="shared" si="4"/>
        <v>0</v>
      </c>
    </row>
    <row r="27" spans="1:69" ht="18" customHeight="1" x14ac:dyDescent="0.25">
      <c r="A27" s="79">
        <v>18</v>
      </c>
      <c r="B27" s="77"/>
      <c r="C27" s="70"/>
      <c r="D27" s="86"/>
      <c r="E27" s="82"/>
      <c r="F27" s="89"/>
      <c r="G27" s="74"/>
      <c r="H27" s="86"/>
      <c r="I27" s="82"/>
      <c r="J27" s="89"/>
      <c r="K27" s="74"/>
      <c r="L27" s="86"/>
      <c r="M27" s="82"/>
      <c r="N27" s="89"/>
      <c r="O27" s="70"/>
      <c r="P27" s="103"/>
      <c r="Q27" s="82"/>
      <c r="R27" s="89"/>
      <c r="S27" s="74"/>
      <c r="T27" s="86"/>
      <c r="U27" s="82"/>
      <c r="V27" s="89"/>
      <c r="W27" s="74"/>
      <c r="X27" s="86"/>
      <c r="Y27" s="82"/>
      <c r="Z27" s="89"/>
      <c r="AA27" s="74"/>
      <c r="AB27" s="86"/>
      <c r="AC27" s="82"/>
      <c r="AD27" s="106"/>
      <c r="AE27" s="74"/>
      <c r="AF27" s="86"/>
      <c r="AG27" s="82"/>
      <c r="AH27" s="89"/>
      <c r="AI27" s="74"/>
      <c r="AJ27" s="86"/>
      <c r="AK27" s="82"/>
      <c r="AL27" s="89"/>
      <c r="AM27" s="74"/>
      <c r="AN27" s="86"/>
      <c r="AO27" s="82"/>
      <c r="AP27" s="89"/>
      <c r="AQ27" s="74"/>
      <c r="AR27" s="103"/>
      <c r="AS27" s="82"/>
      <c r="AT27" s="89"/>
      <c r="AU27" s="74"/>
      <c r="AV27" s="86"/>
      <c r="AW27" s="82"/>
      <c r="AX27" s="89"/>
      <c r="AY27" s="74"/>
      <c r="AZ27" s="86"/>
      <c r="BA27" s="82"/>
      <c r="BB27" s="89"/>
      <c r="BC27" s="74"/>
      <c r="BD27" s="86"/>
      <c r="BE27" s="82"/>
      <c r="BF27" s="106"/>
      <c r="BG27" s="74"/>
      <c r="BH27" s="86"/>
      <c r="BI27" s="82"/>
      <c r="BJ27" s="89"/>
      <c r="BK27" s="74"/>
      <c r="BL27" s="86"/>
      <c r="BM27" s="194">
        <f t="shared" si="0"/>
        <v>0</v>
      </c>
      <c r="BN27" s="195">
        <f t="shared" si="1"/>
        <v>0</v>
      </c>
      <c r="BO27" s="195">
        <f t="shared" si="2"/>
        <v>0</v>
      </c>
      <c r="BP27" s="195">
        <f t="shared" si="3"/>
        <v>0</v>
      </c>
      <c r="BQ27" s="209">
        <f t="shared" si="4"/>
        <v>0</v>
      </c>
    </row>
    <row r="28" spans="1:69" ht="18" customHeight="1" x14ac:dyDescent="0.25">
      <c r="A28" s="79">
        <v>19</v>
      </c>
      <c r="B28" s="77"/>
      <c r="C28" s="70"/>
      <c r="D28" s="86"/>
      <c r="E28" s="82"/>
      <c r="F28" s="89"/>
      <c r="G28" s="74"/>
      <c r="H28" s="86"/>
      <c r="I28" s="82"/>
      <c r="J28" s="89"/>
      <c r="K28" s="74"/>
      <c r="L28" s="86"/>
      <c r="M28" s="82"/>
      <c r="N28" s="89"/>
      <c r="O28" s="70"/>
      <c r="P28" s="103"/>
      <c r="Q28" s="82"/>
      <c r="R28" s="89"/>
      <c r="S28" s="74"/>
      <c r="T28" s="86"/>
      <c r="U28" s="82"/>
      <c r="V28" s="89"/>
      <c r="W28" s="74"/>
      <c r="X28" s="86"/>
      <c r="Y28" s="82"/>
      <c r="Z28" s="89"/>
      <c r="AA28" s="74"/>
      <c r="AB28" s="86"/>
      <c r="AC28" s="82"/>
      <c r="AD28" s="106"/>
      <c r="AE28" s="74"/>
      <c r="AF28" s="86"/>
      <c r="AG28" s="82"/>
      <c r="AH28" s="89"/>
      <c r="AI28" s="74"/>
      <c r="AJ28" s="86"/>
      <c r="AK28" s="82"/>
      <c r="AL28" s="89"/>
      <c r="AM28" s="74"/>
      <c r="AN28" s="86"/>
      <c r="AO28" s="82"/>
      <c r="AP28" s="89"/>
      <c r="AQ28" s="74"/>
      <c r="AR28" s="103"/>
      <c r="AS28" s="82"/>
      <c r="AT28" s="89"/>
      <c r="AU28" s="74"/>
      <c r="AV28" s="86"/>
      <c r="AW28" s="82"/>
      <c r="AX28" s="89"/>
      <c r="AY28" s="74"/>
      <c r="AZ28" s="86"/>
      <c r="BA28" s="82"/>
      <c r="BB28" s="89"/>
      <c r="BC28" s="74"/>
      <c r="BD28" s="86"/>
      <c r="BE28" s="82"/>
      <c r="BF28" s="106"/>
      <c r="BG28" s="74"/>
      <c r="BH28" s="86"/>
      <c r="BI28" s="82"/>
      <c r="BJ28" s="89"/>
      <c r="BK28" s="74"/>
      <c r="BL28" s="86"/>
      <c r="BM28" s="194">
        <f t="shared" si="0"/>
        <v>0</v>
      </c>
      <c r="BN28" s="195">
        <f t="shared" si="1"/>
        <v>0</v>
      </c>
      <c r="BO28" s="195">
        <f t="shared" si="2"/>
        <v>0</v>
      </c>
      <c r="BP28" s="195">
        <f t="shared" si="3"/>
        <v>0</v>
      </c>
      <c r="BQ28" s="209">
        <f t="shared" si="4"/>
        <v>0</v>
      </c>
    </row>
    <row r="29" spans="1:69" ht="18" customHeight="1" x14ac:dyDescent="0.25">
      <c r="A29" s="79">
        <v>20</v>
      </c>
      <c r="B29" s="77"/>
      <c r="C29" s="70"/>
      <c r="D29" s="86"/>
      <c r="E29" s="82"/>
      <c r="F29" s="89"/>
      <c r="G29" s="74"/>
      <c r="H29" s="86"/>
      <c r="I29" s="82"/>
      <c r="J29" s="89"/>
      <c r="K29" s="74"/>
      <c r="L29" s="86"/>
      <c r="M29" s="82"/>
      <c r="N29" s="89"/>
      <c r="O29" s="70"/>
      <c r="P29" s="103"/>
      <c r="Q29" s="82"/>
      <c r="R29" s="89"/>
      <c r="S29" s="74"/>
      <c r="T29" s="86"/>
      <c r="U29" s="82"/>
      <c r="V29" s="89"/>
      <c r="W29" s="74"/>
      <c r="X29" s="86"/>
      <c r="Y29" s="82"/>
      <c r="Z29" s="89"/>
      <c r="AA29" s="74"/>
      <c r="AB29" s="86"/>
      <c r="AC29" s="82"/>
      <c r="AD29" s="106"/>
      <c r="AE29" s="74"/>
      <c r="AF29" s="86"/>
      <c r="AG29" s="82"/>
      <c r="AH29" s="89"/>
      <c r="AI29" s="74"/>
      <c r="AJ29" s="86"/>
      <c r="AK29" s="82"/>
      <c r="AL29" s="89"/>
      <c r="AM29" s="74"/>
      <c r="AN29" s="86"/>
      <c r="AO29" s="82"/>
      <c r="AP29" s="89"/>
      <c r="AQ29" s="74"/>
      <c r="AR29" s="103"/>
      <c r="AS29" s="82"/>
      <c r="AT29" s="89"/>
      <c r="AU29" s="74"/>
      <c r="AV29" s="86"/>
      <c r="AW29" s="82"/>
      <c r="AX29" s="89"/>
      <c r="AY29" s="74"/>
      <c r="AZ29" s="86"/>
      <c r="BA29" s="82"/>
      <c r="BB29" s="89"/>
      <c r="BC29" s="74"/>
      <c r="BD29" s="86"/>
      <c r="BE29" s="82"/>
      <c r="BF29" s="106"/>
      <c r="BG29" s="74"/>
      <c r="BH29" s="86"/>
      <c r="BI29" s="82"/>
      <c r="BJ29" s="89"/>
      <c r="BK29" s="74"/>
      <c r="BL29" s="86"/>
      <c r="BM29" s="194">
        <f t="shared" si="0"/>
        <v>0</v>
      </c>
      <c r="BN29" s="195">
        <f t="shared" si="1"/>
        <v>0</v>
      </c>
      <c r="BO29" s="195">
        <f t="shared" si="2"/>
        <v>0</v>
      </c>
      <c r="BP29" s="195">
        <f t="shared" si="3"/>
        <v>0</v>
      </c>
      <c r="BQ29" s="209">
        <f t="shared" si="4"/>
        <v>0</v>
      </c>
    </row>
    <row r="30" spans="1:69" ht="18" customHeight="1" x14ac:dyDescent="0.25">
      <c r="A30" s="79">
        <v>21</v>
      </c>
      <c r="B30" s="77"/>
      <c r="C30" s="70"/>
      <c r="D30" s="86"/>
      <c r="E30" s="82"/>
      <c r="F30" s="89"/>
      <c r="G30" s="74"/>
      <c r="H30" s="86"/>
      <c r="I30" s="82"/>
      <c r="J30" s="89"/>
      <c r="K30" s="74"/>
      <c r="L30" s="86"/>
      <c r="M30" s="82"/>
      <c r="N30" s="89"/>
      <c r="O30" s="70"/>
      <c r="P30" s="103"/>
      <c r="Q30" s="82"/>
      <c r="R30" s="89"/>
      <c r="S30" s="74"/>
      <c r="T30" s="86"/>
      <c r="U30" s="82"/>
      <c r="V30" s="89"/>
      <c r="W30" s="74"/>
      <c r="X30" s="86"/>
      <c r="Y30" s="82"/>
      <c r="Z30" s="89"/>
      <c r="AA30" s="74"/>
      <c r="AB30" s="86"/>
      <c r="AC30" s="82"/>
      <c r="AD30" s="106"/>
      <c r="AE30" s="74"/>
      <c r="AF30" s="86"/>
      <c r="AG30" s="82"/>
      <c r="AH30" s="89"/>
      <c r="AI30" s="74"/>
      <c r="AJ30" s="86"/>
      <c r="AK30" s="82"/>
      <c r="AL30" s="89"/>
      <c r="AM30" s="74"/>
      <c r="AN30" s="86"/>
      <c r="AO30" s="82"/>
      <c r="AP30" s="89"/>
      <c r="AQ30" s="74"/>
      <c r="AR30" s="103"/>
      <c r="AS30" s="82"/>
      <c r="AT30" s="89"/>
      <c r="AU30" s="74"/>
      <c r="AV30" s="86"/>
      <c r="AW30" s="82"/>
      <c r="AX30" s="89"/>
      <c r="AY30" s="74"/>
      <c r="AZ30" s="86"/>
      <c r="BA30" s="82"/>
      <c r="BB30" s="89"/>
      <c r="BC30" s="74"/>
      <c r="BD30" s="86"/>
      <c r="BE30" s="82"/>
      <c r="BF30" s="106"/>
      <c r="BG30" s="74"/>
      <c r="BH30" s="86"/>
      <c r="BI30" s="82"/>
      <c r="BJ30" s="89"/>
      <c r="BK30" s="74"/>
      <c r="BL30" s="86"/>
      <c r="BM30" s="194">
        <f t="shared" si="0"/>
        <v>0</v>
      </c>
      <c r="BN30" s="195">
        <f t="shared" si="1"/>
        <v>0</v>
      </c>
      <c r="BO30" s="195">
        <f t="shared" si="2"/>
        <v>0</v>
      </c>
      <c r="BP30" s="195">
        <f t="shared" si="3"/>
        <v>0</v>
      </c>
      <c r="BQ30" s="209">
        <f t="shared" si="4"/>
        <v>0</v>
      </c>
    </row>
    <row r="31" spans="1:69" ht="18" customHeight="1" x14ac:dyDescent="0.25">
      <c r="A31" s="79">
        <v>22</v>
      </c>
      <c r="B31" s="77"/>
      <c r="C31" s="70"/>
      <c r="D31" s="86"/>
      <c r="E31" s="82"/>
      <c r="F31" s="89"/>
      <c r="G31" s="74"/>
      <c r="H31" s="86"/>
      <c r="I31" s="82"/>
      <c r="J31" s="89"/>
      <c r="K31" s="74"/>
      <c r="L31" s="86"/>
      <c r="M31" s="82"/>
      <c r="N31" s="89"/>
      <c r="O31" s="70"/>
      <c r="P31" s="103"/>
      <c r="Q31" s="82"/>
      <c r="R31" s="89"/>
      <c r="S31" s="74"/>
      <c r="T31" s="86"/>
      <c r="U31" s="82"/>
      <c r="V31" s="89"/>
      <c r="W31" s="74"/>
      <c r="X31" s="86"/>
      <c r="Y31" s="82"/>
      <c r="Z31" s="89"/>
      <c r="AA31" s="74"/>
      <c r="AB31" s="86"/>
      <c r="AC31" s="82"/>
      <c r="AD31" s="106"/>
      <c r="AE31" s="74"/>
      <c r="AF31" s="86"/>
      <c r="AG31" s="82"/>
      <c r="AH31" s="89"/>
      <c r="AI31" s="74"/>
      <c r="AJ31" s="86"/>
      <c r="AK31" s="82"/>
      <c r="AL31" s="89"/>
      <c r="AM31" s="74"/>
      <c r="AN31" s="86"/>
      <c r="AO31" s="82"/>
      <c r="AP31" s="89"/>
      <c r="AQ31" s="74"/>
      <c r="AR31" s="103"/>
      <c r="AS31" s="82"/>
      <c r="AT31" s="89"/>
      <c r="AU31" s="74"/>
      <c r="AV31" s="86"/>
      <c r="AW31" s="82"/>
      <c r="AX31" s="89"/>
      <c r="AY31" s="74"/>
      <c r="AZ31" s="86"/>
      <c r="BA31" s="82"/>
      <c r="BB31" s="89"/>
      <c r="BC31" s="74"/>
      <c r="BD31" s="86"/>
      <c r="BE31" s="82"/>
      <c r="BF31" s="106"/>
      <c r="BG31" s="74"/>
      <c r="BH31" s="86"/>
      <c r="BI31" s="82"/>
      <c r="BJ31" s="89"/>
      <c r="BK31" s="74"/>
      <c r="BL31" s="86"/>
      <c r="BM31" s="194">
        <f t="shared" si="0"/>
        <v>0</v>
      </c>
      <c r="BN31" s="195">
        <f t="shared" si="1"/>
        <v>0</v>
      </c>
      <c r="BO31" s="195">
        <f t="shared" si="2"/>
        <v>0</v>
      </c>
      <c r="BP31" s="195">
        <f t="shared" si="3"/>
        <v>0</v>
      </c>
      <c r="BQ31" s="209">
        <f t="shared" si="4"/>
        <v>0</v>
      </c>
    </row>
    <row r="32" spans="1:69" ht="18" customHeight="1" x14ac:dyDescent="0.25">
      <c r="A32" s="79">
        <v>23</v>
      </c>
      <c r="B32" s="77"/>
      <c r="C32" s="70"/>
      <c r="D32" s="86"/>
      <c r="E32" s="82"/>
      <c r="F32" s="89"/>
      <c r="G32" s="74"/>
      <c r="H32" s="86"/>
      <c r="I32" s="82"/>
      <c r="J32" s="89"/>
      <c r="K32" s="74"/>
      <c r="L32" s="86"/>
      <c r="M32" s="82"/>
      <c r="N32" s="89"/>
      <c r="O32" s="70"/>
      <c r="P32" s="103"/>
      <c r="Q32" s="82"/>
      <c r="R32" s="89"/>
      <c r="S32" s="74"/>
      <c r="T32" s="86"/>
      <c r="U32" s="82"/>
      <c r="V32" s="89"/>
      <c r="W32" s="74"/>
      <c r="X32" s="86"/>
      <c r="Y32" s="82"/>
      <c r="Z32" s="89"/>
      <c r="AA32" s="74"/>
      <c r="AB32" s="86"/>
      <c r="AC32" s="82"/>
      <c r="AD32" s="106"/>
      <c r="AE32" s="74"/>
      <c r="AF32" s="86"/>
      <c r="AG32" s="82"/>
      <c r="AH32" s="89"/>
      <c r="AI32" s="74"/>
      <c r="AJ32" s="86"/>
      <c r="AK32" s="82"/>
      <c r="AL32" s="89"/>
      <c r="AM32" s="74"/>
      <c r="AN32" s="86"/>
      <c r="AO32" s="82"/>
      <c r="AP32" s="89"/>
      <c r="AQ32" s="74"/>
      <c r="AR32" s="103"/>
      <c r="AS32" s="82"/>
      <c r="AT32" s="89"/>
      <c r="AU32" s="74"/>
      <c r="AV32" s="86"/>
      <c r="AW32" s="82"/>
      <c r="AX32" s="89"/>
      <c r="AY32" s="74"/>
      <c r="AZ32" s="86"/>
      <c r="BA32" s="82"/>
      <c r="BB32" s="89"/>
      <c r="BC32" s="74"/>
      <c r="BD32" s="86"/>
      <c r="BE32" s="82"/>
      <c r="BF32" s="106"/>
      <c r="BG32" s="74"/>
      <c r="BH32" s="86"/>
      <c r="BI32" s="82"/>
      <c r="BJ32" s="89"/>
      <c r="BK32" s="74"/>
      <c r="BL32" s="86"/>
      <c r="BM32" s="194">
        <f t="shared" si="0"/>
        <v>0</v>
      </c>
      <c r="BN32" s="195">
        <f t="shared" si="1"/>
        <v>0</v>
      </c>
      <c r="BO32" s="195">
        <f t="shared" si="2"/>
        <v>0</v>
      </c>
      <c r="BP32" s="195">
        <f t="shared" si="3"/>
        <v>0</v>
      </c>
      <c r="BQ32" s="209">
        <f t="shared" si="4"/>
        <v>0</v>
      </c>
    </row>
    <row r="33" spans="1:69" ht="18" customHeight="1" x14ac:dyDescent="0.25">
      <c r="A33" s="79">
        <v>24</v>
      </c>
      <c r="B33" s="77"/>
      <c r="C33" s="70"/>
      <c r="D33" s="86"/>
      <c r="E33" s="82"/>
      <c r="F33" s="89"/>
      <c r="G33" s="74"/>
      <c r="H33" s="86"/>
      <c r="I33" s="82"/>
      <c r="J33" s="89"/>
      <c r="K33" s="74"/>
      <c r="L33" s="86"/>
      <c r="M33" s="82"/>
      <c r="N33" s="89"/>
      <c r="O33" s="70"/>
      <c r="P33" s="103"/>
      <c r="Q33" s="82"/>
      <c r="R33" s="89"/>
      <c r="S33" s="74"/>
      <c r="T33" s="86"/>
      <c r="U33" s="82"/>
      <c r="V33" s="89"/>
      <c r="W33" s="74"/>
      <c r="X33" s="86"/>
      <c r="Y33" s="82"/>
      <c r="Z33" s="89"/>
      <c r="AA33" s="74"/>
      <c r="AB33" s="86"/>
      <c r="AC33" s="82"/>
      <c r="AD33" s="106"/>
      <c r="AE33" s="74"/>
      <c r="AF33" s="86"/>
      <c r="AG33" s="82"/>
      <c r="AH33" s="89"/>
      <c r="AI33" s="74"/>
      <c r="AJ33" s="86"/>
      <c r="AK33" s="82"/>
      <c r="AL33" s="89"/>
      <c r="AM33" s="74"/>
      <c r="AN33" s="86"/>
      <c r="AO33" s="82"/>
      <c r="AP33" s="89"/>
      <c r="AQ33" s="74"/>
      <c r="AR33" s="103"/>
      <c r="AS33" s="82"/>
      <c r="AT33" s="89"/>
      <c r="AU33" s="74"/>
      <c r="AV33" s="86"/>
      <c r="AW33" s="82"/>
      <c r="AX33" s="89"/>
      <c r="AY33" s="74"/>
      <c r="AZ33" s="86"/>
      <c r="BA33" s="82"/>
      <c r="BB33" s="89"/>
      <c r="BC33" s="74"/>
      <c r="BD33" s="86"/>
      <c r="BE33" s="82"/>
      <c r="BF33" s="106"/>
      <c r="BG33" s="74"/>
      <c r="BH33" s="86"/>
      <c r="BI33" s="82"/>
      <c r="BJ33" s="89"/>
      <c r="BK33" s="74"/>
      <c r="BL33" s="86"/>
      <c r="BM33" s="194">
        <f t="shared" si="0"/>
        <v>0</v>
      </c>
      <c r="BN33" s="195">
        <f t="shared" si="1"/>
        <v>0</v>
      </c>
      <c r="BO33" s="195">
        <f t="shared" si="2"/>
        <v>0</v>
      </c>
      <c r="BP33" s="195">
        <f t="shared" si="3"/>
        <v>0</v>
      </c>
      <c r="BQ33" s="209">
        <f t="shared" si="4"/>
        <v>0</v>
      </c>
    </row>
    <row r="34" spans="1:69" ht="18" customHeight="1" x14ac:dyDescent="0.25">
      <c r="A34" s="79">
        <v>25</v>
      </c>
      <c r="B34" s="77"/>
      <c r="C34" s="70"/>
      <c r="D34" s="86"/>
      <c r="E34" s="82"/>
      <c r="F34" s="89"/>
      <c r="G34" s="74"/>
      <c r="H34" s="86"/>
      <c r="I34" s="82"/>
      <c r="J34" s="89"/>
      <c r="K34" s="74"/>
      <c r="L34" s="86"/>
      <c r="M34" s="82"/>
      <c r="N34" s="89"/>
      <c r="O34" s="70"/>
      <c r="P34" s="103"/>
      <c r="Q34" s="82"/>
      <c r="R34" s="89"/>
      <c r="S34" s="74"/>
      <c r="T34" s="86"/>
      <c r="U34" s="82"/>
      <c r="V34" s="89"/>
      <c r="W34" s="74"/>
      <c r="X34" s="86"/>
      <c r="Y34" s="82"/>
      <c r="Z34" s="89"/>
      <c r="AA34" s="74"/>
      <c r="AB34" s="86"/>
      <c r="AC34" s="82"/>
      <c r="AD34" s="106"/>
      <c r="AE34" s="74"/>
      <c r="AF34" s="86"/>
      <c r="AG34" s="82"/>
      <c r="AH34" s="89"/>
      <c r="AI34" s="74"/>
      <c r="AJ34" s="86"/>
      <c r="AK34" s="82"/>
      <c r="AL34" s="89"/>
      <c r="AM34" s="74"/>
      <c r="AN34" s="86"/>
      <c r="AO34" s="82"/>
      <c r="AP34" s="89"/>
      <c r="AQ34" s="74"/>
      <c r="AR34" s="103"/>
      <c r="AS34" s="82"/>
      <c r="AT34" s="89"/>
      <c r="AU34" s="74"/>
      <c r="AV34" s="86"/>
      <c r="AW34" s="82"/>
      <c r="AX34" s="89"/>
      <c r="AY34" s="74"/>
      <c r="AZ34" s="86"/>
      <c r="BA34" s="82"/>
      <c r="BB34" s="89"/>
      <c r="BC34" s="74"/>
      <c r="BD34" s="86"/>
      <c r="BE34" s="82"/>
      <c r="BF34" s="106"/>
      <c r="BG34" s="74"/>
      <c r="BH34" s="86"/>
      <c r="BI34" s="82"/>
      <c r="BJ34" s="89"/>
      <c r="BK34" s="74"/>
      <c r="BL34" s="86"/>
      <c r="BM34" s="194">
        <f t="shared" si="0"/>
        <v>0</v>
      </c>
      <c r="BN34" s="195">
        <f t="shared" si="1"/>
        <v>0</v>
      </c>
      <c r="BO34" s="195">
        <f t="shared" si="2"/>
        <v>0</v>
      </c>
      <c r="BP34" s="195">
        <f t="shared" si="3"/>
        <v>0</v>
      </c>
      <c r="BQ34" s="209">
        <f t="shared" si="4"/>
        <v>0</v>
      </c>
    </row>
    <row r="35" spans="1:69" ht="18" customHeight="1" x14ac:dyDescent="0.25">
      <c r="A35" s="79">
        <v>26</v>
      </c>
      <c r="B35" s="77"/>
      <c r="C35" s="70"/>
      <c r="D35" s="86"/>
      <c r="E35" s="82"/>
      <c r="F35" s="89"/>
      <c r="G35" s="74"/>
      <c r="H35" s="86"/>
      <c r="I35" s="82"/>
      <c r="J35" s="89"/>
      <c r="K35" s="74"/>
      <c r="L35" s="86"/>
      <c r="M35" s="82"/>
      <c r="N35" s="89"/>
      <c r="O35" s="70"/>
      <c r="P35" s="103"/>
      <c r="Q35" s="82"/>
      <c r="R35" s="89"/>
      <c r="S35" s="74"/>
      <c r="T35" s="86"/>
      <c r="U35" s="82"/>
      <c r="V35" s="89"/>
      <c r="W35" s="74"/>
      <c r="X35" s="86"/>
      <c r="Y35" s="82"/>
      <c r="Z35" s="89"/>
      <c r="AA35" s="74"/>
      <c r="AB35" s="86"/>
      <c r="AC35" s="82"/>
      <c r="AD35" s="106"/>
      <c r="AE35" s="74"/>
      <c r="AF35" s="86"/>
      <c r="AG35" s="82"/>
      <c r="AH35" s="89"/>
      <c r="AI35" s="74"/>
      <c r="AJ35" s="86"/>
      <c r="AK35" s="82"/>
      <c r="AL35" s="89"/>
      <c r="AM35" s="74"/>
      <c r="AN35" s="86"/>
      <c r="AO35" s="82"/>
      <c r="AP35" s="89"/>
      <c r="AQ35" s="74"/>
      <c r="AR35" s="103"/>
      <c r="AS35" s="82"/>
      <c r="AT35" s="89"/>
      <c r="AU35" s="74"/>
      <c r="AV35" s="86"/>
      <c r="AW35" s="82"/>
      <c r="AX35" s="89"/>
      <c r="AY35" s="74"/>
      <c r="AZ35" s="86"/>
      <c r="BA35" s="82"/>
      <c r="BB35" s="89"/>
      <c r="BC35" s="74"/>
      <c r="BD35" s="86"/>
      <c r="BE35" s="82"/>
      <c r="BF35" s="106"/>
      <c r="BG35" s="74"/>
      <c r="BH35" s="86"/>
      <c r="BI35" s="82"/>
      <c r="BJ35" s="89"/>
      <c r="BK35" s="74"/>
      <c r="BL35" s="86"/>
      <c r="BM35" s="194">
        <f t="shared" si="0"/>
        <v>0</v>
      </c>
      <c r="BN35" s="195">
        <f t="shared" si="1"/>
        <v>0</v>
      </c>
      <c r="BO35" s="195">
        <f t="shared" si="2"/>
        <v>0</v>
      </c>
      <c r="BP35" s="195">
        <f t="shared" si="3"/>
        <v>0</v>
      </c>
      <c r="BQ35" s="209">
        <f t="shared" si="4"/>
        <v>0</v>
      </c>
    </row>
    <row r="36" spans="1:69" ht="18" customHeight="1" x14ac:dyDescent="0.25">
      <c r="A36" s="79">
        <v>27</v>
      </c>
      <c r="B36" s="77"/>
      <c r="C36" s="70"/>
      <c r="D36" s="86"/>
      <c r="E36" s="82"/>
      <c r="F36" s="89"/>
      <c r="G36" s="74"/>
      <c r="H36" s="86"/>
      <c r="I36" s="82"/>
      <c r="J36" s="89"/>
      <c r="K36" s="74"/>
      <c r="L36" s="86"/>
      <c r="M36" s="82"/>
      <c r="N36" s="89"/>
      <c r="O36" s="70"/>
      <c r="P36" s="103"/>
      <c r="Q36" s="82"/>
      <c r="R36" s="89"/>
      <c r="S36" s="74"/>
      <c r="T36" s="86"/>
      <c r="U36" s="82"/>
      <c r="V36" s="89"/>
      <c r="W36" s="74"/>
      <c r="X36" s="86"/>
      <c r="Y36" s="82"/>
      <c r="Z36" s="89"/>
      <c r="AA36" s="74"/>
      <c r="AB36" s="86"/>
      <c r="AC36" s="82"/>
      <c r="AD36" s="106"/>
      <c r="AE36" s="74"/>
      <c r="AF36" s="86"/>
      <c r="AG36" s="82"/>
      <c r="AH36" s="89"/>
      <c r="AI36" s="74"/>
      <c r="AJ36" s="86"/>
      <c r="AK36" s="82"/>
      <c r="AL36" s="89"/>
      <c r="AM36" s="74"/>
      <c r="AN36" s="86"/>
      <c r="AO36" s="82"/>
      <c r="AP36" s="89"/>
      <c r="AQ36" s="74"/>
      <c r="AR36" s="103"/>
      <c r="AS36" s="82"/>
      <c r="AT36" s="89"/>
      <c r="AU36" s="74"/>
      <c r="AV36" s="86"/>
      <c r="AW36" s="82"/>
      <c r="AX36" s="89"/>
      <c r="AY36" s="74"/>
      <c r="AZ36" s="86"/>
      <c r="BA36" s="82"/>
      <c r="BB36" s="89"/>
      <c r="BC36" s="74"/>
      <c r="BD36" s="86"/>
      <c r="BE36" s="82"/>
      <c r="BF36" s="106"/>
      <c r="BG36" s="74"/>
      <c r="BH36" s="86"/>
      <c r="BI36" s="82"/>
      <c r="BJ36" s="89"/>
      <c r="BK36" s="74"/>
      <c r="BL36" s="86"/>
      <c r="BM36" s="194">
        <f t="shared" si="0"/>
        <v>0</v>
      </c>
      <c r="BN36" s="195">
        <f t="shared" si="1"/>
        <v>0</v>
      </c>
      <c r="BO36" s="195">
        <f t="shared" si="2"/>
        <v>0</v>
      </c>
      <c r="BP36" s="195">
        <f t="shared" si="3"/>
        <v>0</v>
      </c>
      <c r="BQ36" s="209">
        <f t="shared" si="4"/>
        <v>0</v>
      </c>
    </row>
    <row r="37" spans="1:69" ht="18" customHeight="1" x14ac:dyDescent="0.25">
      <c r="A37" s="79">
        <v>28</v>
      </c>
      <c r="B37" s="77"/>
      <c r="C37" s="70"/>
      <c r="D37" s="86"/>
      <c r="E37" s="82"/>
      <c r="F37" s="89"/>
      <c r="G37" s="74"/>
      <c r="H37" s="86"/>
      <c r="I37" s="82"/>
      <c r="J37" s="89"/>
      <c r="K37" s="74"/>
      <c r="L37" s="86"/>
      <c r="M37" s="82"/>
      <c r="N37" s="89"/>
      <c r="O37" s="70"/>
      <c r="P37" s="103"/>
      <c r="Q37" s="82"/>
      <c r="R37" s="89"/>
      <c r="S37" s="74"/>
      <c r="T37" s="86"/>
      <c r="U37" s="82"/>
      <c r="V37" s="89"/>
      <c r="W37" s="74"/>
      <c r="X37" s="86"/>
      <c r="Y37" s="82"/>
      <c r="Z37" s="89"/>
      <c r="AA37" s="74"/>
      <c r="AB37" s="86"/>
      <c r="AC37" s="82"/>
      <c r="AD37" s="106"/>
      <c r="AE37" s="74"/>
      <c r="AF37" s="86"/>
      <c r="AG37" s="82"/>
      <c r="AH37" s="89"/>
      <c r="AI37" s="74"/>
      <c r="AJ37" s="86"/>
      <c r="AK37" s="82"/>
      <c r="AL37" s="89"/>
      <c r="AM37" s="74"/>
      <c r="AN37" s="86"/>
      <c r="AO37" s="82"/>
      <c r="AP37" s="89"/>
      <c r="AQ37" s="74"/>
      <c r="AR37" s="103"/>
      <c r="AS37" s="82"/>
      <c r="AT37" s="89"/>
      <c r="AU37" s="74"/>
      <c r="AV37" s="86"/>
      <c r="AW37" s="82"/>
      <c r="AX37" s="89"/>
      <c r="AY37" s="74"/>
      <c r="AZ37" s="86"/>
      <c r="BA37" s="82"/>
      <c r="BB37" s="89"/>
      <c r="BC37" s="74"/>
      <c r="BD37" s="86"/>
      <c r="BE37" s="82"/>
      <c r="BF37" s="106"/>
      <c r="BG37" s="74"/>
      <c r="BH37" s="86"/>
      <c r="BI37" s="82"/>
      <c r="BJ37" s="89"/>
      <c r="BK37" s="74"/>
      <c r="BL37" s="86"/>
      <c r="BM37" s="194">
        <f t="shared" si="0"/>
        <v>0</v>
      </c>
      <c r="BN37" s="195">
        <f t="shared" si="1"/>
        <v>0</v>
      </c>
      <c r="BO37" s="195">
        <f t="shared" si="2"/>
        <v>0</v>
      </c>
      <c r="BP37" s="195">
        <f t="shared" si="3"/>
        <v>0</v>
      </c>
      <c r="BQ37" s="209">
        <f t="shared" si="4"/>
        <v>0</v>
      </c>
    </row>
    <row r="38" spans="1:69" ht="18" customHeight="1" x14ac:dyDescent="0.25">
      <c r="A38" s="79">
        <v>29</v>
      </c>
      <c r="B38" s="77"/>
      <c r="C38" s="70"/>
      <c r="D38" s="86"/>
      <c r="E38" s="82"/>
      <c r="F38" s="89"/>
      <c r="G38" s="74"/>
      <c r="H38" s="86"/>
      <c r="I38" s="82"/>
      <c r="J38" s="89"/>
      <c r="K38" s="74"/>
      <c r="L38" s="86"/>
      <c r="M38" s="82"/>
      <c r="N38" s="89"/>
      <c r="O38" s="70"/>
      <c r="P38" s="103"/>
      <c r="Q38" s="82"/>
      <c r="R38" s="89"/>
      <c r="S38" s="74"/>
      <c r="T38" s="86"/>
      <c r="U38" s="82"/>
      <c r="V38" s="89"/>
      <c r="W38" s="74"/>
      <c r="X38" s="86"/>
      <c r="Y38" s="82"/>
      <c r="Z38" s="89"/>
      <c r="AA38" s="74"/>
      <c r="AB38" s="86"/>
      <c r="AC38" s="82"/>
      <c r="AD38" s="106"/>
      <c r="AE38" s="74"/>
      <c r="AF38" s="86"/>
      <c r="AG38" s="82"/>
      <c r="AH38" s="89"/>
      <c r="AI38" s="74"/>
      <c r="AJ38" s="86"/>
      <c r="AK38" s="82"/>
      <c r="AL38" s="89"/>
      <c r="AM38" s="74"/>
      <c r="AN38" s="86"/>
      <c r="AO38" s="82"/>
      <c r="AP38" s="89"/>
      <c r="AQ38" s="74"/>
      <c r="AR38" s="103"/>
      <c r="AS38" s="82"/>
      <c r="AT38" s="89"/>
      <c r="AU38" s="74"/>
      <c r="AV38" s="86"/>
      <c r="AW38" s="82"/>
      <c r="AX38" s="89"/>
      <c r="AY38" s="74"/>
      <c r="AZ38" s="86"/>
      <c r="BA38" s="82"/>
      <c r="BB38" s="89"/>
      <c r="BC38" s="74"/>
      <c r="BD38" s="86"/>
      <c r="BE38" s="82"/>
      <c r="BF38" s="106"/>
      <c r="BG38" s="74"/>
      <c r="BH38" s="86"/>
      <c r="BI38" s="82"/>
      <c r="BJ38" s="89"/>
      <c r="BK38" s="74"/>
      <c r="BL38" s="86"/>
      <c r="BM38" s="194">
        <f t="shared" si="0"/>
        <v>0</v>
      </c>
      <c r="BN38" s="195">
        <f t="shared" si="1"/>
        <v>0</v>
      </c>
      <c r="BO38" s="195">
        <f t="shared" si="2"/>
        <v>0</v>
      </c>
      <c r="BP38" s="195">
        <f t="shared" si="3"/>
        <v>0</v>
      </c>
      <c r="BQ38" s="209">
        <f t="shared" si="4"/>
        <v>0</v>
      </c>
    </row>
    <row r="39" spans="1:69" ht="18" customHeight="1" thickBot="1" x14ac:dyDescent="0.3">
      <c r="A39" s="80">
        <v>30</v>
      </c>
      <c r="B39" s="110"/>
      <c r="C39" s="71"/>
      <c r="D39" s="87"/>
      <c r="E39" s="83"/>
      <c r="F39" s="90"/>
      <c r="G39" s="75"/>
      <c r="H39" s="87"/>
      <c r="I39" s="83"/>
      <c r="J39" s="90"/>
      <c r="K39" s="75"/>
      <c r="L39" s="87"/>
      <c r="M39" s="83"/>
      <c r="N39" s="90"/>
      <c r="O39" s="71"/>
      <c r="P39" s="104"/>
      <c r="Q39" s="83"/>
      <c r="R39" s="90"/>
      <c r="S39" s="75"/>
      <c r="T39" s="87"/>
      <c r="U39" s="83"/>
      <c r="V39" s="90"/>
      <c r="W39" s="75"/>
      <c r="X39" s="87"/>
      <c r="Y39" s="83"/>
      <c r="Z39" s="90"/>
      <c r="AA39" s="75"/>
      <c r="AB39" s="87"/>
      <c r="AC39" s="83"/>
      <c r="AD39" s="107"/>
      <c r="AE39" s="75"/>
      <c r="AF39" s="87"/>
      <c r="AG39" s="83"/>
      <c r="AH39" s="90"/>
      <c r="AI39" s="75"/>
      <c r="AJ39" s="87"/>
      <c r="AK39" s="83"/>
      <c r="AL39" s="90"/>
      <c r="AM39" s="75"/>
      <c r="AN39" s="87"/>
      <c r="AO39" s="83"/>
      <c r="AP39" s="90"/>
      <c r="AQ39" s="75"/>
      <c r="AR39" s="104"/>
      <c r="AS39" s="83"/>
      <c r="AT39" s="90"/>
      <c r="AU39" s="75"/>
      <c r="AV39" s="87"/>
      <c r="AW39" s="83"/>
      <c r="AX39" s="90"/>
      <c r="AY39" s="75"/>
      <c r="AZ39" s="87"/>
      <c r="BA39" s="83"/>
      <c r="BB39" s="90"/>
      <c r="BC39" s="75"/>
      <c r="BD39" s="87"/>
      <c r="BE39" s="83"/>
      <c r="BF39" s="107"/>
      <c r="BG39" s="75"/>
      <c r="BH39" s="87"/>
      <c r="BI39" s="83"/>
      <c r="BJ39" s="90"/>
      <c r="BK39" s="75"/>
      <c r="BL39" s="87"/>
      <c r="BM39" s="196">
        <f t="shared" si="0"/>
        <v>0</v>
      </c>
      <c r="BN39" s="197">
        <f t="shared" si="1"/>
        <v>0</v>
      </c>
      <c r="BO39" s="197">
        <f t="shared" si="2"/>
        <v>0</v>
      </c>
      <c r="BP39" s="197">
        <f t="shared" si="3"/>
        <v>0</v>
      </c>
      <c r="BQ39" s="210">
        <f t="shared" si="4"/>
        <v>0</v>
      </c>
    </row>
    <row r="40" spans="1:69" ht="18" customHeight="1" x14ac:dyDescent="0.3">
      <c r="A40" s="127"/>
      <c r="B40" s="111" t="s">
        <v>28</v>
      </c>
      <c r="C40" s="198">
        <f>COUNTIF(C10:C39,$B40)*0.5</f>
        <v>0.5</v>
      </c>
      <c r="D40" s="199">
        <f t="shared" ref="D40:BL40" si="5">COUNTIF(D10:D39,$B40)*0.5</f>
        <v>0.5</v>
      </c>
      <c r="E40" s="198">
        <f t="shared" si="5"/>
        <v>0</v>
      </c>
      <c r="F40" s="199">
        <f t="shared" si="5"/>
        <v>0</v>
      </c>
      <c r="G40" s="198">
        <f t="shared" si="5"/>
        <v>0.5</v>
      </c>
      <c r="H40" s="199">
        <f t="shared" si="5"/>
        <v>0.5</v>
      </c>
      <c r="I40" s="198">
        <f t="shared" si="5"/>
        <v>0.5</v>
      </c>
      <c r="J40" s="199">
        <f t="shared" si="5"/>
        <v>0.5</v>
      </c>
      <c r="K40" s="198">
        <f t="shared" si="5"/>
        <v>0.5</v>
      </c>
      <c r="L40" s="199">
        <f t="shared" si="5"/>
        <v>0.5</v>
      </c>
      <c r="M40" s="198">
        <f t="shared" si="5"/>
        <v>0.5</v>
      </c>
      <c r="N40" s="199">
        <f t="shared" si="5"/>
        <v>0.5</v>
      </c>
      <c r="O40" s="198">
        <f t="shared" si="5"/>
        <v>0.5</v>
      </c>
      <c r="P40" s="200">
        <f t="shared" si="5"/>
        <v>0</v>
      </c>
      <c r="Q40" s="198">
        <f t="shared" si="5"/>
        <v>0.5</v>
      </c>
      <c r="R40" s="199">
        <f t="shared" si="5"/>
        <v>0.5</v>
      </c>
      <c r="S40" s="198">
        <f t="shared" si="5"/>
        <v>0.5</v>
      </c>
      <c r="T40" s="199">
        <f t="shared" si="5"/>
        <v>0.5</v>
      </c>
      <c r="U40" s="198">
        <f t="shared" si="5"/>
        <v>0</v>
      </c>
      <c r="V40" s="199">
        <f t="shared" si="5"/>
        <v>0</v>
      </c>
      <c r="W40" s="198">
        <f t="shared" si="5"/>
        <v>0.5</v>
      </c>
      <c r="X40" s="199">
        <f t="shared" si="5"/>
        <v>0.5</v>
      </c>
      <c r="Y40" s="198">
        <f t="shared" si="5"/>
        <v>0.5</v>
      </c>
      <c r="Z40" s="199">
        <f t="shared" si="5"/>
        <v>0.5</v>
      </c>
      <c r="AA40" s="198">
        <f t="shared" si="5"/>
        <v>0.5</v>
      </c>
      <c r="AB40" s="199">
        <f t="shared" si="5"/>
        <v>0.5</v>
      </c>
      <c r="AC40" s="198">
        <f t="shared" si="5"/>
        <v>0.5</v>
      </c>
      <c r="AD40" s="200">
        <f t="shared" si="5"/>
        <v>0.5</v>
      </c>
      <c r="AE40" s="198">
        <f t="shared" si="5"/>
        <v>0.5</v>
      </c>
      <c r="AF40" s="199">
        <f t="shared" si="5"/>
        <v>0.5</v>
      </c>
      <c r="AG40" s="198">
        <f t="shared" si="5"/>
        <v>0.5</v>
      </c>
      <c r="AH40" s="199">
        <f t="shared" si="5"/>
        <v>0.5</v>
      </c>
      <c r="AI40" s="198">
        <f t="shared" si="5"/>
        <v>0.5</v>
      </c>
      <c r="AJ40" s="199">
        <f t="shared" si="5"/>
        <v>0.5</v>
      </c>
      <c r="AK40" s="198">
        <f t="shared" si="5"/>
        <v>0.5</v>
      </c>
      <c r="AL40" s="199">
        <f t="shared" si="5"/>
        <v>0.5</v>
      </c>
      <c r="AM40" s="198">
        <f t="shared" si="5"/>
        <v>0.5</v>
      </c>
      <c r="AN40" s="199">
        <f t="shared" si="5"/>
        <v>0.5</v>
      </c>
      <c r="AO40" s="198">
        <f t="shared" si="5"/>
        <v>0</v>
      </c>
      <c r="AP40" s="199">
        <f t="shared" si="5"/>
        <v>0</v>
      </c>
      <c r="AQ40" s="198">
        <f t="shared" si="5"/>
        <v>0</v>
      </c>
      <c r="AR40" s="200">
        <f t="shared" si="5"/>
        <v>0</v>
      </c>
      <c r="AS40" s="198">
        <f t="shared" si="5"/>
        <v>0</v>
      </c>
      <c r="AT40" s="199">
        <f t="shared" si="5"/>
        <v>0</v>
      </c>
      <c r="AU40" s="198">
        <f t="shared" si="5"/>
        <v>0</v>
      </c>
      <c r="AV40" s="199">
        <f t="shared" si="5"/>
        <v>0</v>
      </c>
      <c r="AW40" s="198">
        <f t="shared" si="5"/>
        <v>0</v>
      </c>
      <c r="AX40" s="199">
        <f t="shared" si="5"/>
        <v>0</v>
      </c>
      <c r="AY40" s="198">
        <f t="shared" si="5"/>
        <v>0</v>
      </c>
      <c r="AZ40" s="199">
        <f t="shared" si="5"/>
        <v>0</v>
      </c>
      <c r="BA40" s="198">
        <f t="shared" si="5"/>
        <v>0</v>
      </c>
      <c r="BB40" s="199">
        <f t="shared" si="5"/>
        <v>0</v>
      </c>
      <c r="BC40" s="198">
        <f t="shared" si="5"/>
        <v>0</v>
      </c>
      <c r="BD40" s="199">
        <f t="shared" si="5"/>
        <v>0</v>
      </c>
      <c r="BE40" s="198">
        <f t="shared" si="5"/>
        <v>0</v>
      </c>
      <c r="BF40" s="200">
        <f t="shared" si="5"/>
        <v>0</v>
      </c>
      <c r="BG40" s="198">
        <f t="shared" si="5"/>
        <v>0</v>
      </c>
      <c r="BH40" s="199">
        <f t="shared" si="5"/>
        <v>0</v>
      </c>
      <c r="BI40" s="198">
        <f t="shared" si="5"/>
        <v>0</v>
      </c>
      <c r="BJ40" s="199">
        <f t="shared" si="5"/>
        <v>0</v>
      </c>
      <c r="BK40" s="198">
        <f t="shared" si="5"/>
        <v>0</v>
      </c>
      <c r="BL40" s="198">
        <f t="shared" si="5"/>
        <v>0</v>
      </c>
      <c r="BM40" s="204">
        <f>SUM(C40:BL40)</f>
        <v>16.5</v>
      </c>
      <c r="BN40" s="205">
        <f>SUM(C41:BL41)</f>
        <v>12</v>
      </c>
      <c r="BO40" s="205">
        <f>SUM(C42:BL42)</f>
        <v>1.5</v>
      </c>
      <c r="BP40" s="205">
        <f>SUM(C43:BL43)</f>
        <v>0.5</v>
      </c>
      <c r="BQ40" s="215">
        <f>IFERROR(AVERAGE(BQ10:BQ39),0)</f>
        <v>1.8032786885245902</v>
      </c>
    </row>
    <row r="41" spans="1:69" ht="18" customHeight="1" x14ac:dyDescent="0.3">
      <c r="A41" s="128"/>
      <c r="B41" s="112" t="s">
        <v>29</v>
      </c>
      <c r="C41" s="201">
        <f>COUNTIF(C10:C39,$B41)*0.5</f>
        <v>0</v>
      </c>
      <c r="D41" s="202">
        <f t="shared" ref="D41:BL41" si="6">COUNTIF(D10:D39,$B41)*0.5</f>
        <v>0</v>
      </c>
      <c r="E41" s="201">
        <f t="shared" si="6"/>
        <v>0.5</v>
      </c>
      <c r="F41" s="202">
        <f t="shared" si="6"/>
        <v>0.5</v>
      </c>
      <c r="G41" s="201">
        <f t="shared" si="6"/>
        <v>0</v>
      </c>
      <c r="H41" s="202">
        <f t="shared" si="6"/>
        <v>0</v>
      </c>
      <c r="I41" s="201">
        <f t="shared" si="6"/>
        <v>0</v>
      </c>
      <c r="J41" s="202">
        <f t="shared" si="6"/>
        <v>0</v>
      </c>
      <c r="K41" s="201">
        <f t="shared" si="6"/>
        <v>0</v>
      </c>
      <c r="L41" s="202">
        <f t="shared" si="6"/>
        <v>0</v>
      </c>
      <c r="M41" s="201">
        <f t="shared" si="6"/>
        <v>0</v>
      </c>
      <c r="N41" s="202">
        <f t="shared" si="6"/>
        <v>0</v>
      </c>
      <c r="O41" s="201">
        <f t="shared" si="6"/>
        <v>0</v>
      </c>
      <c r="P41" s="203">
        <f t="shared" si="6"/>
        <v>0</v>
      </c>
      <c r="Q41" s="201">
        <f t="shared" si="6"/>
        <v>0</v>
      </c>
      <c r="R41" s="202">
        <f t="shared" si="6"/>
        <v>0</v>
      </c>
      <c r="S41" s="201">
        <f t="shared" si="6"/>
        <v>0</v>
      </c>
      <c r="T41" s="202">
        <f t="shared" si="6"/>
        <v>0</v>
      </c>
      <c r="U41" s="201">
        <f t="shared" si="6"/>
        <v>0</v>
      </c>
      <c r="V41" s="202">
        <f t="shared" si="6"/>
        <v>0</v>
      </c>
      <c r="W41" s="201">
        <f t="shared" si="6"/>
        <v>0</v>
      </c>
      <c r="X41" s="202">
        <f t="shared" si="6"/>
        <v>0</v>
      </c>
      <c r="Y41" s="201">
        <f t="shared" si="6"/>
        <v>0</v>
      </c>
      <c r="Z41" s="202">
        <f t="shared" si="6"/>
        <v>0</v>
      </c>
      <c r="AA41" s="201">
        <f t="shared" si="6"/>
        <v>0</v>
      </c>
      <c r="AB41" s="202">
        <f t="shared" si="6"/>
        <v>0</v>
      </c>
      <c r="AC41" s="201">
        <f t="shared" si="6"/>
        <v>0</v>
      </c>
      <c r="AD41" s="203">
        <f t="shared" si="6"/>
        <v>0</v>
      </c>
      <c r="AE41" s="201">
        <f t="shared" si="6"/>
        <v>0</v>
      </c>
      <c r="AF41" s="202">
        <f t="shared" si="6"/>
        <v>0</v>
      </c>
      <c r="AG41" s="201">
        <f t="shared" si="6"/>
        <v>0</v>
      </c>
      <c r="AH41" s="202">
        <f t="shared" si="6"/>
        <v>0</v>
      </c>
      <c r="AI41" s="201">
        <f t="shared" si="6"/>
        <v>0</v>
      </c>
      <c r="AJ41" s="202">
        <f t="shared" si="6"/>
        <v>0</v>
      </c>
      <c r="AK41" s="201">
        <f t="shared" si="6"/>
        <v>0</v>
      </c>
      <c r="AL41" s="202">
        <f t="shared" si="6"/>
        <v>0</v>
      </c>
      <c r="AM41" s="201">
        <f t="shared" si="6"/>
        <v>0</v>
      </c>
      <c r="AN41" s="202">
        <f t="shared" si="6"/>
        <v>0</v>
      </c>
      <c r="AO41" s="201">
        <f t="shared" si="6"/>
        <v>0.5</v>
      </c>
      <c r="AP41" s="202">
        <f t="shared" si="6"/>
        <v>0.5</v>
      </c>
      <c r="AQ41" s="201">
        <f t="shared" si="6"/>
        <v>0.5</v>
      </c>
      <c r="AR41" s="203">
        <f t="shared" si="6"/>
        <v>0.5</v>
      </c>
      <c r="AS41" s="201">
        <f t="shared" si="6"/>
        <v>0.5</v>
      </c>
      <c r="AT41" s="202">
        <f t="shared" si="6"/>
        <v>0.5</v>
      </c>
      <c r="AU41" s="201">
        <f t="shared" si="6"/>
        <v>0.5</v>
      </c>
      <c r="AV41" s="202">
        <f t="shared" si="6"/>
        <v>0.5</v>
      </c>
      <c r="AW41" s="201">
        <f t="shared" si="6"/>
        <v>0.5</v>
      </c>
      <c r="AX41" s="202">
        <f t="shared" si="6"/>
        <v>0</v>
      </c>
      <c r="AY41" s="201">
        <f t="shared" si="6"/>
        <v>0</v>
      </c>
      <c r="AZ41" s="202">
        <f t="shared" si="6"/>
        <v>0.5</v>
      </c>
      <c r="BA41" s="201">
        <f t="shared" si="6"/>
        <v>0.5</v>
      </c>
      <c r="BB41" s="202">
        <f t="shared" si="6"/>
        <v>0.5</v>
      </c>
      <c r="BC41" s="201">
        <f t="shared" si="6"/>
        <v>0.5</v>
      </c>
      <c r="BD41" s="202">
        <f t="shared" si="6"/>
        <v>0.5</v>
      </c>
      <c r="BE41" s="201">
        <f t="shared" si="6"/>
        <v>0.5</v>
      </c>
      <c r="BF41" s="203">
        <f t="shared" si="6"/>
        <v>0.5</v>
      </c>
      <c r="BG41" s="201">
        <f t="shared" si="6"/>
        <v>0.5</v>
      </c>
      <c r="BH41" s="202">
        <f t="shared" si="6"/>
        <v>0.5</v>
      </c>
      <c r="BI41" s="201">
        <f t="shared" si="6"/>
        <v>0.5</v>
      </c>
      <c r="BJ41" s="202">
        <f t="shared" si="6"/>
        <v>0.5</v>
      </c>
      <c r="BK41" s="201">
        <f t="shared" si="6"/>
        <v>0.5</v>
      </c>
      <c r="BL41" s="201">
        <f t="shared" si="6"/>
        <v>0.5</v>
      </c>
      <c r="BM41" s="130" t="s">
        <v>26</v>
      </c>
      <c r="BN41" s="131"/>
      <c r="BO41" s="131"/>
      <c r="BP41" s="131"/>
      <c r="BQ41" s="132"/>
    </row>
    <row r="42" spans="1:69" ht="18" customHeight="1" x14ac:dyDescent="0.3">
      <c r="A42" s="128"/>
      <c r="B42" s="112" t="s">
        <v>30</v>
      </c>
      <c r="C42" s="201">
        <f>COUNTIF(C10:C39,$B42)*0.5</f>
        <v>0</v>
      </c>
      <c r="D42" s="202">
        <f t="shared" ref="D42:BL42" si="7">COUNTIF(D10:D39,$B42)*0.5</f>
        <v>0</v>
      </c>
      <c r="E42" s="201">
        <f t="shared" si="7"/>
        <v>0</v>
      </c>
      <c r="F42" s="202">
        <f t="shared" si="7"/>
        <v>0</v>
      </c>
      <c r="G42" s="201">
        <f t="shared" si="7"/>
        <v>0</v>
      </c>
      <c r="H42" s="202">
        <f t="shared" si="7"/>
        <v>0</v>
      </c>
      <c r="I42" s="201">
        <f t="shared" si="7"/>
        <v>0</v>
      </c>
      <c r="J42" s="202">
        <f t="shared" si="7"/>
        <v>0</v>
      </c>
      <c r="K42" s="201">
        <f t="shared" si="7"/>
        <v>0</v>
      </c>
      <c r="L42" s="202">
        <f t="shared" si="7"/>
        <v>0</v>
      </c>
      <c r="M42" s="201">
        <f t="shared" si="7"/>
        <v>0</v>
      </c>
      <c r="N42" s="202">
        <f t="shared" si="7"/>
        <v>0</v>
      </c>
      <c r="O42" s="201">
        <f t="shared" si="7"/>
        <v>0</v>
      </c>
      <c r="P42" s="203">
        <f t="shared" si="7"/>
        <v>0</v>
      </c>
      <c r="Q42" s="201">
        <f t="shared" si="7"/>
        <v>0</v>
      </c>
      <c r="R42" s="202">
        <f t="shared" si="7"/>
        <v>0</v>
      </c>
      <c r="S42" s="201">
        <f t="shared" si="7"/>
        <v>0</v>
      </c>
      <c r="T42" s="202">
        <f t="shared" si="7"/>
        <v>0</v>
      </c>
      <c r="U42" s="201">
        <f t="shared" si="7"/>
        <v>0.5</v>
      </c>
      <c r="V42" s="202">
        <f t="shared" si="7"/>
        <v>0.5</v>
      </c>
      <c r="W42" s="201">
        <f t="shared" si="7"/>
        <v>0</v>
      </c>
      <c r="X42" s="202">
        <f t="shared" si="7"/>
        <v>0</v>
      </c>
      <c r="Y42" s="201">
        <f t="shared" si="7"/>
        <v>0</v>
      </c>
      <c r="Z42" s="202">
        <f t="shared" si="7"/>
        <v>0</v>
      </c>
      <c r="AA42" s="201">
        <f t="shared" si="7"/>
        <v>0</v>
      </c>
      <c r="AB42" s="202">
        <f t="shared" si="7"/>
        <v>0</v>
      </c>
      <c r="AC42" s="201">
        <f t="shared" si="7"/>
        <v>0</v>
      </c>
      <c r="AD42" s="203">
        <f t="shared" si="7"/>
        <v>0</v>
      </c>
      <c r="AE42" s="201">
        <f t="shared" si="7"/>
        <v>0</v>
      </c>
      <c r="AF42" s="202">
        <f t="shared" si="7"/>
        <v>0</v>
      </c>
      <c r="AG42" s="201">
        <f t="shared" si="7"/>
        <v>0</v>
      </c>
      <c r="AH42" s="202">
        <f t="shared" si="7"/>
        <v>0</v>
      </c>
      <c r="AI42" s="201">
        <f t="shared" si="7"/>
        <v>0</v>
      </c>
      <c r="AJ42" s="202">
        <f t="shared" si="7"/>
        <v>0</v>
      </c>
      <c r="AK42" s="201">
        <f t="shared" si="7"/>
        <v>0</v>
      </c>
      <c r="AL42" s="202">
        <f t="shared" si="7"/>
        <v>0</v>
      </c>
      <c r="AM42" s="201">
        <f t="shared" si="7"/>
        <v>0</v>
      </c>
      <c r="AN42" s="202">
        <f t="shared" si="7"/>
        <v>0</v>
      </c>
      <c r="AO42" s="201">
        <f t="shared" si="7"/>
        <v>0</v>
      </c>
      <c r="AP42" s="202">
        <f t="shared" si="7"/>
        <v>0</v>
      </c>
      <c r="AQ42" s="201">
        <f t="shared" si="7"/>
        <v>0</v>
      </c>
      <c r="AR42" s="203">
        <f t="shared" si="7"/>
        <v>0</v>
      </c>
      <c r="AS42" s="201">
        <f t="shared" si="7"/>
        <v>0</v>
      </c>
      <c r="AT42" s="202">
        <f t="shared" si="7"/>
        <v>0</v>
      </c>
      <c r="AU42" s="201">
        <f t="shared" si="7"/>
        <v>0</v>
      </c>
      <c r="AV42" s="202">
        <f t="shared" si="7"/>
        <v>0</v>
      </c>
      <c r="AW42" s="201">
        <f t="shared" si="7"/>
        <v>0</v>
      </c>
      <c r="AX42" s="202">
        <f t="shared" si="7"/>
        <v>0.5</v>
      </c>
      <c r="AY42" s="201">
        <f t="shared" si="7"/>
        <v>0</v>
      </c>
      <c r="AZ42" s="202">
        <f t="shared" si="7"/>
        <v>0</v>
      </c>
      <c r="BA42" s="201">
        <f t="shared" si="7"/>
        <v>0</v>
      </c>
      <c r="BB42" s="202">
        <f t="shared" si="7"/>
        <v>0</v>
      </c>
      <c r="BC42" s="201">
        <f t="shared" si="7"/>
        <v>0</v>
      </c>
      <c r="BD42" s="202">
        <f t="shared" si="7"/>
        <v>0</v>
      </c>
      <c r="BE42" s="201">
        <f t="shared" si="7"/>
        <v>0</v>
      </c>
      <c r="BF42" s="203">
        <f t="shared" si="7"/>
        <v>0</v>
      </c>
      <c r="BG42" s="201">
        <f t="shared" si="7"/>
        <v>0</v>
      </c>
      <c r="BH42" s="202">
        <f t="shared" si="7"/>
        <v>0</v>
      </c>
      <c r="BI42" s="201">
        <f t="shared" si="7"/>
        <v>0</v>
      </c>
      <c r="BJ42" s="202">
        <f t="shared" si="7"/>
        <v>0</v>
      </c>
      <c r="BK42" s="201">
        <f t="shared" si="7"/>
        <v>0</v>
      </c>
      <c r="BL42" s="201">
        <f t="shared" si="7"/>
        <v>0</v>
      </c>
      <c r="BM42" s="130"/>
      <c r="BN42" s="131"/>
      <c r="BO42" s="131"/>
      <c r="BP42" s="131"/>
      <c r="BQ42" s="132"/>
    </row>
    <row r="43" spans="1:69" ht="18" customHeight="1" x14ac:dyDescent="0.3">
      <c r="A43" s="128"/>
      <c r="B43" s="112" t="s">
        <v>31</v>
      </c>
      <c r="C43" s="201">
        <f>COUNTIF(C10:C39,$B43)*0.5</f>
        <v>0</v>
      </c>
      <c r="D43" s="202">
        <f t="shared" ref="D43:BL43" si="8">COUNTIF(D10:D39,$B43)*0.5</f>
        <v>0</v>
      </c>
      <c r="E43" s="201">
        <f t="shared" si="8"/>
        <v>0</v>
      </c>
      <c r="F43" s="202">
        <f t="shared" si="8"/>
        <v>0</v>
      </c>
      <c r="G43" s="201">
        <f t="shared" si="8"/>
        <v>0</v>
      </c>
      <c r="H43" s="202">
        <f t="shared" si="8"/>
        <v>0</v>
      </c>
      <c r="I43" s="201">
        <f t="shared" si="8"/>
        <v>0</v>
      </c>
      <c r="J43" s="202">
        <f t="shared" si="8"/>
        <v>0</v>
      </c>
      <c r="K43" s="201">
        <f t="shared" si="8"/>
        <v>0</v>
      </c>
      <c r="L43" s="202">
        <f t="shared" si="8"/>
        <v>0</v>
      </c>
      <c r="M43" s="201">
        <f t="shared" si="8"/>
        <v>0</v>
      </c>
      <c r="N43" s="202">
        <f t="shared" si="8"/>
        <v>0</v>
      </c>
      <c r="O43" s="201">
        <f t="shared" si="8"/>
        <v>0</v>
      </c>
      <c r="P43" s="203">
        <f t="shared" si="8"/>
        <v>0</v>
      </c>
      <c r="Q43" s="201">
        <f t="shared" si="8"/>
        <v>0</v>
      </c>
      <c r="R43" s="202">
        <f t="shared" si="8"/>
        <v>0</v>
      </c>
      <c r="S43" s="201">
        <f t="shared" si="8"/>
        <v>0</v>
      </c>
      <c r="T43" s="202">
        <f t="shared" si="8"/>
        <v>0</v>
      </c>
      <c r="U43" s="201">
        <f t="shared" si="8"/>
        <v>0</v>
      </c>
      <c r="V43" s="202">
        <f t="shared" si="8"/>
        <v>0</v>
      </c>
      <c r="W43" s="201">
        <f t="shared" si="8"/>
        <v>0</v>
      </c>
      <c r="X43" s="202">
        <f t="shared" si="8"/>
        <v>0</v>
      </c>
      <c r="Y43" s="201">
        <f t="shared" si="8"/>
        <v>0</v>
      </c>
      <c r="Z43" s="202">
        <f t="shared" si="8"/>
        <v>0</v>
      </c>
      <c r="AA43" s="201">
        <f t="shared" si="8"/>
        <v>0</v>
      </c>
      <c r="AB43" s="202">
        <f t="shared" si="8"/>
        <v>0</v>
      </c>
      <c r="AC43" s="201">
        <f t="shared" si="8"/>
        <v>0</v>
      </c>
      <c r="AD43" s="203">
        <f t="shared" si="8"/>
        <v>0</v>
      </c>
      <c r="AE43" s="201">
        <f t="shared" si="8"/>
        <v>0</v>
      </c>
      <c r="AF43" s="202">
        <f t="shared" si="8"/>
        <v>0</v>
      </c>
      <c r="AG43" s="201">
        <f t="shared" si="8"/>
        <v>0</v>
      </c>
      <c r="AH43" s="202">
        <f t="shared" si="8"/>
        <v>0</v>
      </c>
      <c r="AI43" s="201">
        <f t="shared" si="8"/>
        <v>0</v>
      </c>
      <c r="AJ43" s="202">
        <f t="shared" si="8"/>
        <v>0</v>
      </c>
      <c r="AK43" s="201">
        <f t="shared" si="8"/>
        <v>0</v>
      </c>
      <c r="AL43" s="202">
        <f t="shared" si="8"/>
        <v>0</v>
      </c>
      <c r="AM43" s="201">
        <f t="shared" si="8"/>
        <v>0</v>
      </c>
      <c r="AN43" s="202">
        <f t="shared" si="8"/>
        <v>0</v>
      </c>
      <c r="AO43" s="201">
        <f t="shared" si="8"/>
        <v>0</v>
      </c>
      <c r="AP43" s="202">
        <f t="shared" si="8"/>
        <v>0</v>
      </c>
      <c r="AQ43" s="201">
        <f t="shared" si="8"/>
        <v>0</v>
      </c>
      <c r="AR43" s="203">
        <f t="shared" si="8"/>
        <v>0</v>
      </c>
      <c r="AS43" s="201">
        <f t="shared" si="8"/>
        <v>0</v>
      </c>
      <c r="AT43" s="202">
        <f t="shared" si="8"/>
        <v>0</v>
      </c>
      <c r="AU43" s="201">
        <f t="shared" si="8"/>
        <v>0</v>
      </c>
      <c r="AV43" s="202">
        <f t="shared" si="8"/>
        <v>0</v>
      </c>
      <c r="AW43" s="201">
        <f t="shared" si="8"/>
        <v>0</v>
      </c>
      <c r="AX43" s="202">
        <f t="shared" si="8"/>
        <v>0</v>
      </c>
      <c r="AY43" s="201">
        <f t="shared" si="8"/>
        <v>0.5</v>
      </c>
      <c r="AZ43" s="202">
        <f t="shared" si="8"/>
        <v>0</v>
      </c>
      <c r="BA43" s="201">
        <f t="shared" si="8"/>
        <v>0</v>
      </c>
      <c r="BB43" s="202">
        <f t="shared" si="8"/>
        <v>0</v>
      </c>
      <c r="BC43" s="201">
        <f t="shared" si="8"/>
        <v>0</v>
      </c>
      <c r="BD43" s="202">
        <f t="shared" si="8"/>
        <v>0</v>
      </c>
      <c r="BE43" s="201">
        <f t="shared" si="8"/>
        <v>0</v>
      </c>
      <c r="BF43" s="203">
        <f t="shared" si="8"/>
        <v>0</v>
      </c>
      <c r="BG43" s="201">
        <f t="shared" si="8"/>
        <v>0</v>
      </c>
      <c r="BH43" s="202">
        <f t="shared" si="8"/>
        <v>0</v>
      </c>
      <c r="BI43" s="201">
        <f t="shared" si="8"/>
        <v>0</v>
      </c>
      <c r="BJ43" s="202">
        <f t="shared" si="8"/>
        <v>0</v>
      </c>
      <c r="BK43" s="201">
        <f t="shared" si="8"/>
        <v>0</v>
      </c>
      <c r="BL43" s="201">
        <f t="shared" si="8"/>
        <v>0</v>
      </c>
      <c r="BM43" s="97" t="s">
        <v>28</v>
      </c>
      <c r="BN43" s="98" t="s">
        <v>29</v>
      </c>
      <c r="BO43" s="98" t="s">
        <v>30</v>
      </c>
      <c r="BP43" s="98" t="s">
        <v>31</v>
      </c>
      <c r="BQ43" s="99" t="s">
        <v>4</v>
      </c>
    </row>
    <row r="44" spans="1:69" ht="18" customHeight="1" thickBot="1" x14ac:dyDescent="0.3">
      <c r="A44" s="129"/>
      <c r="B44" s="113" t="s">
        <v>16</v>
      </c>
      <c r="C44" s="211">
        <f>IFERROR(C40/(C40+C41+C42+C43)*100,0)</f>
        <v>100</v>
      </c>
      <c r="D44" s="212">
        <f t="shared" ref="D44:BL44" si="9">IFERROR(D40/(D40+D41+D42+D43)*100,0)</f>
        <v>100</v>
      </c>
      <c r="E44" s="211">
        <f t="shared" si="9"/>
        <v>0</v>
      </c>
      <c r="F44" s="212">
        <f t="shared" si="9"/>
        <v>0</v>
      </c>
      <c r="G44" s="211">
        <f t="shared" si="9"/>
        <v>100</v>
      </c>
      <c r="H44" s="212">
        <f t="shared" si="9"/>
        <v>100</v>
      </c>
      <c r="I44" s="211">
        <f t="shared" si="9"/>
        <v>100</v>
      </c>
      <c r="J44" s="212">
        <f t="shared" si="9"/>
        <v>100</v>
      </c>
      <c r="K44" s="211">
        <f t="shared" si="9"/>
        <v>100</v>
      </c>
      <c r="L44" s="212">
        <f t="shared" si="9"/>
        <v>100</v>
      </c>
      <c r="M44" s="211">
        <f t="shared" si="9"/>
        <v>100</v>
      </c>
      <c r="N44" s="212">
        <f t="shared" si="9"/>
        <v>100</v>
      </c>
      <c r="O44" s="211">
        <f t="shared" si="9"/>
        <v>100</v>
      </c>
      <c r="P44" s="213">
        <f t="shared" si="9"/>
        <v>0</v>
      </c>
      <c r="Q44" s="211">
        <f t="shared" si="9"/>
        <v>100</v>
      </c>
      <c r="R44" s="212">
        <f t="shared" si="9"/>
        <v>100</v>
      </c>
      <c r="S44" s="211">
        <f t="shared" si="9"/>
        <v>100</v>
      </c>
      <c r="T44" s="212">
        <f t="shared" si="9"/>
        <v>100</v>
      </c>
      <c r="U44" s="211">
        <f t="shared" si="9"/>
        <v>0</v>
      </c>
      <c r="V44" s="212">
        <f t="shared" si="9"/>
        <v>0</v>
      </c>
      <c r="W44" s="211">
        <f t="shared" si="9"/>
        <v>100</v>
      </c>
      <c r="X44" s="212">
        <f t="shared" si="9"/>
        <v>100</v>
      </c>
      <c r="Y44" s="211">
        <f t="shared" si="9"/>
        <v>100</v>
      </c>
      <c r="Z44" s="212">
        <f t="shared" si="9"/>
        <v>100</v>
      </c>
      <c r="AA44" s="211">
        <f t="shared" si="9"/>
        <v>100</v>
      </c>
      <c r="AB44" s="212">
        <f t="shared" si="9"/>
        <v>100</v>
      </c>
      <c r="AC44" s="211">
        <f t="shared" si="9"/>
        <v>100</v>
      </c>
      <c r="AD44" s="213">
        <f t="shared" si="9"/>
        <v>100</v>
      </c>
      <c r="AE44" s="211">
        <f t="shared" si="9"/>
        <v>100</v>
      </c>
      <c r="AF44" s="212">
        <f t="shared" si="9"/>
        <v>100</v>
      </c>
      <c r="AG44" s="211">
        <f t="shared" si="9"/>
        <v>100</v>
      </c>
      <c r="AH44" s="212">
        <f t="shared" si="9"/>
        <v>100</v>
      </c>
      <c r="AI44" s="211">
        <f t="shared" si="9"/>
        <v>100</v>
      </c>
      <c r="AJ44" s="212">
        <f t="shared" si="9"/>
        <v>100</v>
      </c>
      <c r="AK44" s="211">
        <f t="shared" si="9"/>
        <v>100</v>
      </c>
      <c r="AL44" s="212">
        <f t="shared" si="9"/>
        <v>100</v>
      </c>
      <c r="AM44" s="211">
        <f t="shared" si="9"/>
        <v>100</v>
      </c>
      <c r="AN44" s="212">
        <f t="shared" si="9"/>
        <v>100</v>
      </c>
      <c r="AO44" s="211">
        <f t="shared" si="9"/>
        <v>0</v>
      </c>
      <c r="AP44" s="212">
        <f t="shared" si="9"/>
        <v>0</v>
      </c>
      <c r="AQ44" s="211">
        <f t="shared" si="9"/>
        <v>0</v>
      </c>
      <c r="AR44" s="213">
        <f t="shared" si="9"/>
        <v>0</v>
      </c>
      <c r="AS44" s="211">
        <f t="shared" si="9"/>
        <v>0</v>
      </c>
      <c r="AT44" s="212">
        <f t="shared" si="9"/>
        <v>0</v>
      </c>
      <c r="AU44" s="211">
        <f t="shared" si="9"/>
        <v>0</v>
      </c>
      <c r="AV44" s="212">
        <f t="shared" si="9"/>
        <v>0</v>
      </c>
      <c r="AW44" s="211">
        <f t="shared" si="9"/>
        <v>0</v>
      </c>
      <c r="AX44" s="212">
        <f t="shared" si="9"/>
        <v>0</v>
      </c>
      <c r="AY44" s="211">
        <f t="shared" si="9"/>
        <v>0</v>
      </c>
      <c r="AZ44" s="212">
        <f t="shared" si="9"/>
        <v>0</v>
      </c>
      <c r="BA44" s="211">
        <f t="shared" si="9"/>
        <v>0</v>
      </c>
      <c r="BB44" s="212">
        <f t="shared" si="9"/>
        <v>0</v>
      </c>
      <c r="BC44" s="211">
        <f t="shared" si="9"/>
        <v>0</v>
      </c>
      <c r="BD44" s="212">
        <f t="shared" si="9"/>
        <v>0</v>
      </c>
      <c r="BE44" s="211">
        <f t="shared" si="9"/>
        <v>0</v>
      </c>
      <c r="BF44" s="213">
        <f t="shared" si="9"/>
        <v>0</v>
      </c>
      <c r="BG44" s="211">
        <f t="shared" si="9"/>
        <v>0</v>
      </c>
      <c r="BH44" s="212">
        <f t="shared" si="9"/>
        <v>0</v>
      </c>
      <c r="BI44" s="211">
        <f t="shared" si="9"/>
        <v>0</v>
      </c>
      <c r="BJ44" s="212">
        <f t="shared" si="9"/>
        <v>0</v>
      </c>
      <c r="BK44" s="211">
        <f t="shared" si="9"/>
        <v>0</v>
      </c>
      <c r="BL44" s="211">
        <f t="shared" si="9"/>
        <v>0</v>
      </c>
      <c r="BM44" s="206">
        <f>SUM(BM10:BM39)</f>
        <v>16.5</v>
      </c>
      <c r="BN44" s="207">
        <f>SUM(BN10:BN39)</f>
        <v>12</v>
      </c>
      <c r="BO44" s="207">
        <f>SUM(BO10:BO39)</f>
        <v>1.5</v>
      </c>
      <c r="BP44" s="207">
        <f>SUM(BP10:BP39)</f>
        <v>0.5</v>
      </c>
      <c r="BQ44" s="214">
        <f>IFERROR(BM44/(BM44+BN44+BO44+BP44)*100,0)</f>
        <v>54.098360655737707</v>
      </c>
    </row>
    <row r="45" spans="1:69" ht="13" thickTop="1" x14ac:dyDescent="0.25"/>
  </sheetData>
  <mergeCells count="48">
    <mergeCell ref="A1:BQ1"/>
    <mergeCell ref="BM7:BQ7"/>
    <mergeCell ref="BM2:BS3"/>
    <mergeCell ref="BM4:BS4"/>
    <mergeCell ref="BM6:BS6"/>
    <mergeCell ref="AI7:AJ7"/>
    <mergeCell ref="AK7:AL7"/>
    <mergeCell ref="AM7:AN7"/>
    <mergeCell ref="AO7:AP7"/>
    <mergeCell ref="S7:T7"/>
    <mergeCell ref="U7:V7"/>
    <mergeCell ref="W7:X7"/>
    <mergeCell ref="Y7:Z7"/>
    <mergeCell ref="AA7:AB7"/>
    <mergeCell ref="AC7:AD7"/>
    <mergeCell ref="A6:B6"/>
    <mergeCell ref="A40:A44"/>
    <mergeCell ref="BM41:BQ42"/>
    <mergeCell ref="BC7:BD7"/>
    <mergeCell ref="BE7:BF7"/>
    <mergeCell ref="BG7:BH7"/>
    <mergeCell ref="BI7:BJ7"/>
    <mergeCell ref="BK7:BL7"/>
    <mergeCell ref="A7:B8"/>
    <mergeCell ref="AQ7:AR7"/>
    <mergeCell ref="AS7:AT7"/>
    <mergeCell ref="AU7:AV7"/>
    <mergeCell ref="AW7:AX7"/>
    <mergeCell ref="AY7:AZ7"/>
    <mergeCell ref="BA7:BB7"/>
    <mergeCell ref="AE7:AF7"/>
    <mergeCell ref="AG7:AH7"/>
    <mergeCell ref="M7:N7"/>
    <mergeCell ref="O7:P7"/>
    <mergeCell ref="Q7:R7"/>
    <mergeCell ref="A2:B2"/>
    <mergeCell ref="C2:S2"/>
    <mergeCell ref="C7:D7"/>
    <mergeCell ref="E7:F7"/>
    <mergeCell ref="G7:H7"/>
    <mergeCell ref="I7:J7"/>
    <mergeCell ref="K7:L7"/>
    <mergeCell ref="T2:W2"/>
    <mergeCell ref="X2:AF2"/>
    <mergeCell ref="A4:B4"/>
    <mergeCell ref="C4:S4"/>
    <mergeCell ref="T4:W4"/>
    <mergeCell ref="X4:AF4"/>
  </mergeCells>
  <conditionalFormatting sqref="C10:BL39">
    <cfRule type="containsText" priority="1" operator="containsText" text="Text">
      <formula>NOT(ISERROR(SEARCH("Text",C10)))</formula>
    </cfRule>
  </conditionalFormatting>
  <conditionalFormatting sqref="C10:BL39">
    <cfRule type="cellIs" priority="2" operator="between"/>
  </conditionalFormatting>
  <conditionalFormatting sqref="C10:BL39">
    <cfRule type="expression" priority="3">
      <formula>C10="A"</formula>
    </cfRule>
  </conditionalFormatting>
  <dataValidations count="2">
    <dataValidation type="list" allowBlank="1" showInputMessage="1" showErrorMessage="1" sqref="C6:BL6" xr:uid="{D27B20E9-9E38-41AF-B8F6-FCFFDBB2BEC3}">
      <formula1>"Y,N"</formula1>
    </dataValidation>
    <dataValidation type="list" allowBlank="1" showInputMessage="1" showErrorMessage="1" errorTitle="Invalid Attendance Code" error="Please select a valid attendance code:_x000a_• P (Present)_x000a_• A (Absent)_x000a_• AL (Approved Leave)_x000a_• UA (Uninformed Absent)" promptTitle="Attendance" prompt="Select attendance:_x000a_P = Present_x000a_A = Absent_x000a_AL = Approved Leave_x000a_UA = Uninformed Absent" sqref="C10:BL39" xr:uid="{AEBF049C-992A-4983-AE6A-12E9CE794F91}">
      <formula1>"P,A,AL,UA"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EA3E9-1A43-4D88-9B2E-75F96A478701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Attendance</vt:lpstr>
      <vt:lpstr>Attendance_v2</vt:lpstr>
      <vt:lpstr>Sheet1</vt:lpstr>
      <vt:lpstr>Attended</vt:lpstr>
      <vt:lpstr>Attendance!Print_Area</vt:lpstr>
      <vt:lpstr>Register</vt:lpstr>
    </vt:vector>
  </TitlesOfParts>
  <Company>class-templates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Attendance Template</dc:title>
  <dc:subject>Attendance Tracking</dc:subject>
  <dc:creator>Landeri RanjithKumar</dc:creator>
  <cp:keywords>monthly attendance template,attendance sheets,free attendance record forms,attendance template</cp:keywords>
  <dc:description>www.class-templates.com</dc:description>
  <cp:lastModifiedBy>Landeri RanjithKumar</cp:lastModifiedBy>
  <cp:lastPrinted>2013-01-18T13:00:29Z</cp:lastPrinted>
  <dcterms:created xsi:type="dcterms:W3CDTF">2010-02-17T09:15:48Z</dcterms:created>
  <dcterms:modified xsi:type="dcterms:W3CDTF">2026-08-07T07:28:15Z</dcterms:modified>
  <cp:category>Attendance Tracking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umber">
    <vt:lpwstr>ATT_EXCEL_GEN</vt:lpwstr>
  </property>
  <property fmtid="{D5CDD505-2E9C-101B-9397-08002B2CF9AE}" pid="3" name="Publisher">
    <vt:lpwstr>class-templates.com</vt:lpwstr>
  </property>
  <property fmtid="{D5CDD505-2E9C-101B-9397-08002B2CF9AE}" pid="4" name="Date completed">
    <vt:filetime>2013-01-18T00:00:00Z</vt:filetime>
  </property>
</Properties>
</file>